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210" windowWidth="15600" windowHeight="90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7" i="1" l="1"/>
  <c r="B14" i="1" l="1"/>
  <c r="B8" i="1"/>
  <c r="D20" i="1" l="1"/>
  <c r="D16" i="1"/>
  <c r="D14" i="1"/>
  <c r="D8" i="1"/>
  <c r="D11" i="1"/>
  <c r="D12" i="1"/>
  <c r="D13" i="1"/>
  <c r="D6" i="1"/>
  <c r="D7" i="1"/>
  <c r="D5" i="1"/>
</calcChain>
</file>

<file path=xl/sharedStrings.xml><?xml version="1.0" encoding="utf-8"?>
<sst xmlns="http://schemas.openxmlformats.org/spreadsheetml/2006/main" count="17" uniqueCount="13">
  <si>
    <t>Horizontal Wells</t>
  </si>
  <si>
    <t>1st year</t>
  </si>
  <si>
    <t>2nd year</t>
  </si>
  <si>
    <t>3rd year</t>
  </si>
  <si>
    <t>Vertical Wells</t>
  </si>
  <si>
    <t>Payment Due</t>
  </si>
  <si>
    <t>Prior Adjustments</t>
  </si>
  <si>
    <t>Amount for 2013 only</t>
  </si>
  <si>
    <t>*</t>
  </si>
  <si>
    <t>Total Impact Fee Due 2013</t>
  </si>
  <si>
    <t>Act 13 Impact Fees for 2013 Well Payments</t>
  </si>
  <si>
    <t>wells</t>
  </si>
  <si>
    <t>* Note: This amount includes wells where the annual report still has not been finalized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</si>
</sst>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41" fontId="0" fillId="0" borderId="0" xfId="1" applyNumberFormat="1" applyFont="1"/>
    <xf numFmtId="165" fontId="0" fillId="0" borderId="0" xfId="1" applyNumberFormat="1" applyFont="1"/>
    <xf numFmtId="164" fontId="0" fillId="0" borderId="2" xfId="0" applyNumberFormat="1" applyBorder="1"/>
    <xf numFmtId="164" fontId="0" fillId="0" borderId="1" xfId="0" applyNumberFormat="1" applyBorder="1"/>
    <xf numFmtId="5" fontId="0" fillId="0" borderId="0" xfId="0" applyNumberFormat="1"/>
    <xf numFmtId="0" fontId="2" fillId="0" borderId="0" xfId="0" applyFont="1"/>
    <xf numFmtId="41" fontId="0" fillId="0" borderId="0" xfId="0" applyNumberFormat="1"/>
    <xf numFmtId="0" fontId="0" fillId="0" borderId="3" xfId="0" applyBorder="1"/>
    <xf numFmtId="41" fontId="0" fillId="0" borderId="3" xfId="1" applyNumberFormat="1" applyFont="1" applyBorder="1"/>
    <xf numFmtId="164" fontId="0" fillId="0" borderId="3" xfId="0" applyNumberFormat="1" applyBorder="1"/>
    <xf numFmtId="165" fontId="0" fillId="0" borderId="0" xfId="0" applyNumberFormat="1"/>
    <xf numFmtId="165" fontId="0" fillId="0" borderId="3" xfId="1" applyNumberFormat="1" applyFont="1" applyBorder="1"/>
    <xf numFmtId="164" fontId="0" fillId="0" borderId="0" xfId="0" applyNumberFormat="1" applyBorder="1"/>
    <xf numFmtId="5" fontId="2" fillId="0" borderId="4" xfId="0" applyNumberFormat="1" applyFont="1" applyBorder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2" fillId="2" borderId="5" xfId="0" applyFont="1" applyFill="1" applyBorder="1" applyAlignment="1">
      <alignment horizontal="center" vertical="center"/>
    </xf>
    <xf numFmtId="0" fontId="5" fillId="0" borderId="0" xfId="0" applyFont="1"/>
    <xf numFmtId="165" fontId="2" fillId="0" borderId="0" xfId="0" applyNumberFormat="1" applyFont="1"/>
    <xf numFmtId="41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abSelected="1" workbookViewId="0">
      <selection activeCell="G10" sqref="G10"/>
    </sheetView>
  </sheetViews>
  <sheetFormatPr defaultRowHeight="15.5" x14ac:dyDescent="0.35"/>
  <cols>
    <col min="2" max="2" width="9.23046875" bestFit="1" customWidth="1"/>
    <col min="3" max="3" width="8.765625" style="2"/>
    <col min="4" max="4" width="16.23046875" customWidth="1"/>
  </cols>
  <sheetData>
    <row r="2" spans="1:9" s="18" customFormat="1" ht="20" x14ac:dyDescent="0.4">
      <c r="A2" s="17" t="s">
        <v>10</v>
      </c>
      <c r="C2" s="19"/>
    </row>
    <row r="4" spans="1:9" x14ac:dyDescent="0.35">
      <c r="A4" s="25" t="s">
        <v>0</v>
      </c>
      <c r="B4" s="25"/>
      <c r="C4" s="25"/>
      <c r="D4" s="20" t="s">
        <v>5</v>
      </c>
    </row>
    <row r="5" spans="1:9" x14ac:dyDescent="0.35">
      <c r="A5" t="s">
        <v>1</v>
      </c>
      <c r="B5" s="3">
        <v>1129</v>
      </c>
      <c r="C5" s="2">
        <v>50000</v>
      </c>
      <c r="D5" s="2">
        <f>C5*B5</f>
        <v>56450000</v>
      </c>
    </row>
    <row r="6" spans="1:9" x14ac:dyDescent="0.35">
      <c r="A6" t="s">
        <v>2</v>
      </c>
      <c r="B6" s="3">
        <v>1288</v>
      </c>
      <c r="C6" s="2">
        <v>40000</v>
      </c>
      <c r="D6" s="2">
        <f t="shared" ref="D6:D13" si="0">C6*B6</f>
        <v>51520000</v>
      </c>
    </row>
    <row r="7" spans="1:9" x14ac:dyDescent="0.35">
      <c r="A7" s="10" t="s">
        <v>3</v>
      </c>
      <c r="B7" s="11">
        <v>3798</v>
      </c>
      <c r="C7" s="12">
        <v>30000</v>
      </c>
      <c r="D7" s="2">
        <f t="shared" si="0"/>
        <v>113940000</v>
      </c>
    </row>
    <row r="8" spans="1:9" ht="16" thickBot="1" x14ac:dyDescent="0.4">
      <c r="B8" s="9">
        <f>SUM(B5:B7)</f>
        <v>6215</v>
      </c>
      <c r="D8" s="6">
        <f>SUM(D5:D7)</f>
        <v>221910000</v>
      </c>
    </row>
    <row r="9" spans="1:9" x14ac:dyDescent="0.35">
      <c r="B9" s="9"/>
      <c r="D9" s="15"/>
    </row>
    <row r="10" spans="1:9" x14ac:dyDescent="0.35">
      <c r="A10" s="25" t="s">
        <v>4</v>
      </c>
      <c r="B10" s="25"/>
      <c r="C10" s="25"/>
      <c r="D10" s="20" t="s">
        <v>5</v>
      </c>
    </row>
    <row r="11" spans="1:9" x14ac:dyDescent="0.35">
      <c r="A11" t="s">
        <v>1</v>
      </c>
      <c r="B11" s="4">
        <v>58</v>
      </c>
      <c r="C11" s="2">
        <v>10000</v>
      </c>
      <c r="D11" s="2">
        <f t="shared" si="0"/>
        <v>580000</v>
      </c>
    </row>
    <row r="12" spans="1:9" x14ac:dyDescent="0.35">
      <c r="A12" t="s">
        <v>2</v>
      </c>
      <c r="B12" s="4">
        <v>32</v>
      </c>
      <c r="C12" s="2">
        <v>8000</v>
      </c>
      <c r="D12" s="2">
        <f t="shared" si="0"/>
        <v>256000</v>
      </c>
    </row>
    <row r="13" spans="1:9" x14ac:dyDescent="0.35">
      <c r="A13" s="10" t="s">
        <v>3</v>
      </c>
      <c r="B13" s="14">
        <v>184</v>
      </c>
      <c r="C13" s="12">
        <v>6000</v>
      </c>
      <c r="D13" s="2">
        <f t="shared" si="0"/>
        <v>1104000</v>
      </c>
    </row>
    <row r="14" spans="1:9" ht="16" thickBot="1" x14ac:dyDescent="0.4">
      <c r="B14" s="13">
        <f>SUM(B11:B13)</f>
        <v>274</v>
      </c>
      <c r="D14" s="6">
        <f>SUM(D11:D13)</f>
        <v>1940000</v>
      </c>
      <c r="I14" s="9"/>
    </row>
    <row r="15" spans="1:9" x14ac:dyDescent="0.35">
      <c r="B15" s="22"/>
      <c r="D15" s="15"/>
    </row>
    <row r="16" spans="1:9" ht="16" thickBot="1" x14ac:dyDescent="0.4">
      <c r="A16" s="26" t="s">
        <v>7</v>
      </c>
      <c r="B16" s="26"/>
      <c r="C16" s="26"/>
      <c r="D16" s="5">
        <f>+D14+D8</f>
        <v>223850000</v>
      </c>
      <c r="E16" s="8" t="s">
        <v>8</v>
      </c>
    </row>
    <row r="17" spans="1:5" ht="16" thickTop="1" x14ac:dyDescent="0.35">
      <c r="A17" s="1"/>
      <c r="B17" s="23">
        <f>B8+B14</f>
        <v>6489</v>
      </c>
      <c r="C17" s="24" t="s">
        <v>11</v>
      </c>
      <c r="D17" s="15"/>
      <c r="E17" s="8"/>
    </row>
    <row r="18" spans="1:5" x14ac:dyDescent="0.35">
      <c r="A18" s="26" t="s">
        <v>6</v>
      </c>
      <c r="B18" s="26"/>
      <c r="C18" s="26"/>
      <c r="D18" s="7">
        <v>645000</v>
      </c>
    </row>
    <row r="19" spans="1:5" x14ac:dyDescent="0.35">
      <c r="A19" s="1"/>
      <c r="B19" s="1"/>
      <c r="C19" s="1"/>
      <c r="D19" s="7"/>
    </row>
    <row r="20" spans="1:5" ht="16" thickBot="1" x14ac:dyDescent="0.4">
      <c r="A20" s="27" t="s">
        <v>9</v>
      </c>
      <c r="B20" s="27"/>
      <c r="C20" s="27"/>
      <c r="D20" s="16">
        <f>+D18+D16</f>
        <v>224495000</v>
      </c>
    </row>
    <row r="21" spans="1:5" ht="16" thickTop="1" x14ac:dyDescent="0.35"/>
    <row r="22" spans="1:5" x14ac:dyDescent="0.35">
      <c r="A22" s="21" t="s">
        <v>12</v>
      </c>
    </row>
  </sheetData>
  <mergeCells count="5">
    <mergeCell ref="A4:C4"/>
    <mergeCell ref="A10:C10"/>
    <mergeCell ref="A18:C18"/>
    <mergeCell ref="A20:C20"/>
    <mergeCell ref="A16:C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Pa Public Utility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yhess</dc:creator>
  <cp:lastModifiedBy>Page, Cyndi</cp:lastModifiedBy>
  <cp:lastPrinted>2014-04-02T14:07:57Z</cp:lastPrinted>
  <dcterms:created xsi:type="dcterms:W3CDTF">2014-04-01T16:12:26Z</dcterms:created>
  <dcterms:modified xsi:type="dcterms:W3CDTF">2014-04-04T14:22:15Z</dcterms:modified>
</cp:coreProperties>
</file>