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Inputs'!$A$1:$H$186</definedName>
    <definedName name="_xlnm.Print_Area" localSheetId="1">'Forecast'!$A$1:$L$134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<sst xmlns="http://schemas.openxmlformats.org/spreadsheetml/2006/main" count="61" uniqueCount="57">
  <si>
    <t>Calendar</t>
  </si>
  <si>
    <t xml:space="preserve"> </t>
  </si>
  <si>
    <t>Trend</t>
  </si>
  <si>
    <t>HDD</t>
  </si>
  <si>
    <t>HDD-1</t>
  </si>
  <si>
    <t>Constant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</si>
  <si>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</si>
  <si>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</si>
  <si>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</si>
  <si>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</si>
  <si>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</si>
  <si>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</si>
  <si>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</si>
  <si>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</si>
  <si>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</si>
  <si>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</si>
  <si>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</si>
  <si>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</si>
  <si>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</si>
  <si>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</si>
  <si>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</si>
  <si>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</si>
  <si>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</si>
  <si>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</si>
  <si>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</si>
  <si>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</si>
  <si>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</si>
  <si>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</si>
  <si>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</si>
  <si>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</si>
  <si>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</si>
  <si>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</si>
  <si>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</si>
  <si>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</si>
  <si>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</si>
  <si>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</si>
  <si>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</si>
  <si>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</si>
  <si>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</si>
  <si>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</si>
  <si>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</si>
  <si>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</si>
  <si>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</si>
  <si>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</si>
  <si>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</si>
  <si>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</si>
  <si>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</si>
  <si>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</si>
  <si>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</si>
  <si>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 xml:space="preserve"> NT-PNG</t>
  </si>
  <si>
    <t>NT</t>
  </si>
  <si>
    <t>Historic Test Year Annualized FY16</t>
  </si>
  <si>
    <t>Future Test Year Annualized FY 17</t>
  </si>
  <si>
    <t>Fully Projected Future Test Year Annualized FY 18</t>
  </si>
  <si>
    <t>Regression based on Uasge per Customer History 1/10-10/16</t>
  </si>
  <si>
    <t>1 Month UPC</t>
  </si>
  <si>
    <t>12 Months Ended UPC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</si>
</sst>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45"/>
  <sheetViews>
    <sheetView tabSelected="1" zoomScale="75" zoomScaleNormal="75" zoomScalePageLayoutView="0" workbookViewId="0" topLeftCell="A1">
      <pane xSplit="1" ySplit="2" topLeftCell="B1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30" sqref="P130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35</v>
      </c>
      <c r="C1" s="7" t="s">
        <v>36</v>
      </c>
      <c r="D1" s="7"/>
      <c r="E1" s="7"/>
      <c r="F1" s="7"/>
      <c r="G1" s="7"/>
      <c r="H1" s="1" t="s">
        <v>37</v>
      </c>
    </row>
    <row r="2" spans="2:8" ht="14.25">
      <c r="B2" s="1" t="s">
        <v>0</v>
      </c>
      <c r="C2" s="1" t="s">
        <v>0</v>
      </c>
      <c r="D2" s="1" t="s">
        <v>39</v>
      </c>
      <c r="E2" s="1" t="s">
        <v>40</v>
      </c>
      <c r="F2" s="1" t="s">
        <v>2</v>
      </c>
      <c r="G2" s="1"/>
      <c r="H2" s="1" t="s">
        <v>50</v>
      </c>
    </row>
    <row r="3" spans="1:48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/>
      <c r="I3" s="7"/>
      <c r="J3" s="7"/>
      <c r="K3" s="3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/>
      <c r="I4" s="7"/>
      <c r="J4" s="7"/>
      <c r="K4" s="3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/>
      <c r="I5" s="7"/>
      <c r="J5" s="7"/>
      <c r="K5" s="3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/>
      <c r="I6" s="7"/>
      <c r="J6" s="7"/>
      <c r="K6" s="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/>
      <c r="I7" s="7"/>
      <c r="J7" s="7"/>
      <c r="K7" s="3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/>
      <c r="I8" s="3"/>
      <c r="J8" s="3"/>
      <c r="K8" s="32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/>
      <c r="I9" s="2"/>
      <c r="J9" s="2"/>
      <c r="K9" s="32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/>
      <c r="I10" s="2"/>
      <c r="J10" s="2"/>
      <c r="K10" s="32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/>
      <c r="I11" s="2"/>
      <c r="J11" s="2"/>
      <c r="K11" s="32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/>
      <c r="I12" s="7"/>
      <c r="J12" s="7"/>
      <c r="K12" s="3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/>
      <c r="I13" s="3"/>
      <c r="J13" s="3"/>
      <c r="K13" s="32"/>
      <c r="L13" s="3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/>
      <c r="I14" s="2"/>
      <c r="J14" s="2"/>
      <c r="K14" s="32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/>
      <c r="I15" s="2"/>
      <c r="J15" s="2"/>
      <c r="K15" s="32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/>
      <c r="I16" s="2"/>
      <c r="J16" s="2"/>
      <c r="K16" s="32"/>
      <c r="L16" s="2"/>
      <c r="M16" s="2"/>
      <c r="N16" s="2"/>
      <c r="O16" s="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/>
      <c r="I17" s="2"/>
      <c r="J17" s="2"/>
      <c r="K17" s="32"/>
      <c r="L17" s="2"/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/>
      <c r="I18" s="2"/>
      <c r="J18" s="2"/>
      <c r="K18" s="32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/>
      <c r="I19" s="2"/>
      <c r="J19" s="2"/>
      <c r="K19" s="32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/>
      <c r="I20" s="7"/>
      <c r="J20" s="7"/>
      <c r="K20" s="3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/>
      <c r="I21" s="7"/>
      <c r="J21" s="7"/>
      <c r="K21" s="3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/>
      <c r="I22" s="7"/>
      <c r="J22" s="7"/>
      <c r="K22" s="3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/>
      <c r="I23" s="7"/>
      <c r="J23" s="7"/>
      <c r="K23" s="3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/>
      <c r="I24" s="7"/>
      <c r="J24" s="7"/>
      <c r="K24" s="3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/>
      <c r="I25" s="7"/>
      <c r="J25" s="7"/>
      <c r="K25" s="3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/>
      <c r="I26" s="7"/>
      <c r="J26" s="7"/>
      <c r="K26" s="3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/>
      <c r="I27" s="7"/>
      <c r="J27" s="7"/>
      <c r="K27" s="3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/>
      <c r="I28" s="7"/>
      <c r="J28" s="7"/>
      <c r="K28" s="3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/>
      <c r="I29" s="7"/>
      <c r="J29" s="7"/>
      <c r="K29" s="3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/>
      <c r="I30" s="7"/>
      <c r="J30" s="7"/>
      <c r="K30" s="3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/>
      <c r="I31" s="7"/>
      <c r="J31" s="7"/>
      <c r="K31" s="3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/>
      <c r="I32" s="7"/>
      <c r="J32" s="7"/>
      <c r="K32" s="3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/>
      <c r="I33" s="7"/>
      <c r="J33" s="7"/>
      <c r="K33" s="3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/>
      <c r="I34" s="7"/>
      <c r="J34" s="7"/>
      <c r="K34" s="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/>
      <c r="I35" s="3"/>
      <c r="J35" s="3"/>
      <c r="K35" s="32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/>
      <c r="I36" s="2"/>
      <c r="J36" s="2"/>
      <c r="K36" s="3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/>
      <c r="I37" s="2"/>
      <c r="J37" s="2"/>
      <c r="K37" s="3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/>
      <c r="I38" s="2"/>
      <c r="J38" s="2"/>
      <c r="K38" s="3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/>
      <c r="I39" s="7"/>
      <c r="J39" s="7"/>
      <c r="K39" s="3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/>
      <c r="I40" s="3"/>
      <c r="J40" s="3"/>
      <c r="K40" s="32"/>
      <c r="L40" s="3"/>
      <c r="M40" s="3"/>
      <c r="N40" s="3"/>
      <c r="O40" s="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/>
      <c r="I41" s="2"/>
      <c r="J41" s="2"/>
      <c r="K41" s="32"/>
      <c r="L41" s="2"/>
      <c r="M41" s="2"/>
      <c r="N41" s="2"/>
      <c r="O41" s="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/>
      <c r="I42" s="2"/>
      <c r="J42" s="2"/>
      <c r="K42" s="32"/>
      <c r="L42" s="2"/>
      <c r="M42" s="2"/>
      <c r="N42" s="2"/>
      <c r="O42" s="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/>
      <c r="I43" s="2"/>
      <c r="J43" s="2"/>
      <c r="K43" s="32"/>
      <c r="L43" s="2"/>
      <c r="M43" s="2"/>
      <c r="N43" s="2"/>
      <c r="O43" s="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/>
      <c r="I44" s="2"/>
      <c r="J44" s="2"/>
      <c r="K44" s="32"/>
      <c r="L44" s="2"/>
      <c r="M44" s="2"/>
      <c r="N44" s="2"/>
      <c r="O44" s="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/>
      <c r="I45" s="2"/>
      <c r="J45" s="2"/>
      <c r="K45" s="32"/>
      <c r="L45" s="2"/>
      <c r="M45" s="2"/>
      <c r="N45" s="2"/>
      <c r="O45" s="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/>
      <c r="I46" s="7"/>
      <c r="J46" s="7"/>
      <c r="K46" s="3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/>
      <c r="I47" s="7"/>
      <c r="J47" s="7"/>
      <c r="K47" s="3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/>
      <c r="I48" s="7"/>
      <c r="J48" s="7"/>
      <c r="K48" s="3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/>
      <c r="I49" s="7"/>
      <c r="J49" s="7"/>
      <c r="K49" s="3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/>
      <c r="I50" s="7"/>
      <c r="J50" s="7"/>
      <c r="K50" s="3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/>
      <c r="I51" s="7"/>
      <c r="J51" s="7"/>
      <c r="K51" s="3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/>
      <c r="I52" s="7"/>
      <c r="J52" s="7"/>
      <c r="K52" s="3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/>
      <c r="I53" s="7"/>
      <c r="J53" s="7"/>
      <c r="K53" s="3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/>
      <c r="I54" s="7"/>
      <c r="J54" s="7"/>
      <c r="K54" s="3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/>
      <c r="I55" s="7"/>
      <c r="J55" s="7"/>
      <c r="K55" s="3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/>
      <c r="I56" s="7"/>
      <c r="J56" s="7"/>
      <c r="K56" s="3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/>
      <c r="I57" s="7"/>
      <c r="J57" s="7"/>
      <c r="K57" s="3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/>
      <c r="I58" s="7"/>
      <c r="J58" s="7"/>
      <c r="K58" s="3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/>
      <c r="I59" s="7"/>
      <c r="J59" s="7"/>
      <c r="K59" s="3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/>
      <c r="I60" s="7"/>
      <c r="J60" s="7"/>
      <c r="K60" s="3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/>
      <c r="I61" s="7"/>
      <c r="J61" s="7"/>
      <c r="K61" s="3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/>
      <c r="I62" s="7"/>
      <c r="J62" s="7"/>
      <c r="K62" s="3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/>
      <c r="I63" s="7"/>
      <c r="J63" s="7"/>
      <c r="K63" s="3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/>
      <c r="I64" s="7"/>
      <c r="J64" s="7"/>
      <c r="K64" s="3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/>
      <c r="I65" s="7"/>
      <c r="J65" s="7"/>
      <c r="K65" s="3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/>
      <c r="I66" s="7"/>
      <c r="J66" s="7"/>
      <c r="K66" s="3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/>
      <c r="I67" s="7"/>
      <c r="J67" s="7"/>
      <c r="K67" s="3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/>
      <c r="I68" s="7"/>
      <c r="J68" s="7"/>
      <c r="K68" s="3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/>
      <c r="I69" s="7"/>
      <c r="J69" s="7"/>
      <c r="K69" s="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/>
      <c r="I70" s="7"/>
      <c r="J70" s="7"/>
      <c r="K70" s="3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/>
      <c r="I71" s="7"/>
      <c r="J71" s="7"/>
      <c r="K71" s="3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/>
      <c r="I72" s="7"/>
      <c r="J72" s="7"/>
      <c r="K72" s="3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/>
      <c r="I73" s="7"/>
      <c r="J73" s="32"/>
      <c r="K73" s="3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/>
      <c r="I74" s="7"/>
      <c r="J74" s="32"/>
      <c r="K74" s="3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/>
      <c r="I75" s="7"/>
      <c r="J75" s="32"/>
      <c r="K75" s="3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38.40540752351097</v>
      </c>
      <c r="I76" s="7"/>
      <c r="J76" s="32"/>
      <c r="K76" s="3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77.95838967424707</v>
      </c>
      <c r="I77" s="7"/>
      <c r="J77" s="32"/>
      <c r="K77" s="3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48.577445652173914</v>
      </c>
      <c r="I78" s="7"/>
      <c r="J78" s="32"/>
      <c r="K78" s="3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24.438923594425756</v>
      </c>
      <c r="I79" s="7"/>
      <c r="J79" s="32"/>
      <c r="K79" s="3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19.056826401446656</v>
      </c>
      <c r="I80" s="7"/>
      <c r="J80" s="32"/>
      <c r="K80" s="3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13.507422046552483</v>
      </c>
      <c r="I81" s="7"/>
      <c r="J81" s="32"/>
      <c r="K81" s="3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13.021714285714287</v>
      </c>
      <c r="I82" s="7"/>
      <c r="J82" s="32"/>
      <c r="K82" s="3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14.003530450132391</v>
      </c>
      <c r="I83" s="7"/>
      <c r="J83" s="32"/>
      <c r="K83" s="3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17.282775330396476</v>
      </c>
      <c r="I84" s="7"/>
      <c r="J84" s="32"/>
      <c r="K84" s="3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32.757573322619514</v>
      </c>
      <c r="I85" s="7"/>
      <c r="J85" s="32"/>
      <c r="K85" s="3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56.06312081718916</v>
      </c>
      <c r="I86" s="7"/>
      <c r="J86" s="32"/>
      <c r="K86" s="3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112.6448346403</v>
      </c>
      <c r="I87" s="7"/>
      <c r="J87" s="32"/>
      <c r="K87" s="3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127.05433467741936</v>
      </c>
      <c r="I88" s="7"/>
      <c r="J88" s="32"/>
      <c r="K88" s="3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106.7204143000334</v>
      </c>
      <c r="I89" s="7"/>
      <c r="J89" s="32"/>
      <c r="K89" s="3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87.15872483221476</v>
      </c>
      <c r="I90" s="7"/>
      <c r="J90" s="32"/>
      <c r="K90" s="3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51.891003692514275</v>
      </c>
      <c r="I91" s="7"/>
      <c r="J91" s="32"/>
      <c r="K91" s="3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23.68869007427414</v>
      </c>
      <c r="I92" s="7"/>
      <c r="J92" s="32"/>
      <c r="K92" s="3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15.9549983056591</v>
      </c>
      <c r="I93" s="7"/>
      <c r="J93" s="32"/>
      <c r="K93" s="3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14.634056987788336</v>
      </c>
      <c r="I94" s="7"/>
      <c r="J94" s="32"/>
      <c r="K94" s="3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15.078408704522271</v>
      </c>
      <c r="I95" s="7"/>
      <c r="J95" s="32"/>
      <c r="K95" s="3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18.243903258313736</v>
      </c>
      <c r="I96" s="7"/>
      <c r="J96" s="32"/>
      <c r="K96" s="3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38.35611729019212</v>
      </c>
      <c r="I97" s="7"/>
      <c r="J97" s="32"/>
      <c r="K97" s="3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58.089528619528615</v>
      </c>
      <c r="I98" s="7"/>
      <c r="J98" s="32"/>
      <c r="K98" s="3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88.39209499024072</v>
      </c>
      <c r="I99" s="7"/>
      <c r="J99" s="32"/>
      <c r="K99" s="3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104.31801550387594</v>
      </c>
      <c r="I100" s="7"/>
      <c r="J100" s="32"/>
      <c r="K100" s="3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91.41614243323443</v>
      </c>
      <c r="I101" s="7"/>
      <c r="J101" s="32"/>
      <c r="K101" s="3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56.241867816091954</v>
      </c>
      <c r="I102" s="7"/>
      <c r="J102" s="32"/>
      <c r="K102" s="3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38.03259842519685</v>
      </c>
      <c r="I103" s="7"/>
      <c r="J103" s="32"/>
      <c r="K103" s="3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20.240709545686578</v>
      </c>
      <c r="I104" s="7"/>
      <c r="J104" s="32"/>
      <c r="K104" s="3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16.48125960061444</v>
      </c>
      <c r="I105" s="7"/>
      <c r="J105" s="32"/>
      <c r="K105" s="3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13.755339308578746</v>
      </c>
      <c r="I106" s="7"/>
      <c r="J106" s="32"/>
      <c r="K106" s="3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15.301800202839756</v>
      </c>
      <c r="I107" s="7"/>
      <c r="J107" s="32"/>
      <c r="K107" s="3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18.82827079107505</v>
      </c>
      <c r="I108" s="7"/>
      <c r="J108" s="32"/>
      <c r="K108" s="3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31.240081695174872</v>
      </c>
      <c r="I109" s="7"/>
      <c r="J109" s="32"/>
      <c r="K109" s="3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66.74524724570843</v>
      </c>
      <c r="I110" s="7"/>
      <c r="J110" s="32"/>
      <c r="K110" s="3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84.98149688149688</v>
      </c>
      <c r="I111" s="7"/>
      <c r="J111" s="32"/>
      <c r="K111" s="3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103.47763261039978</v>
      </c>
      <c r="I112" s="7"/>
      <c r="J112" s="32"/>
      <c r="K112" s="3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102.22543443917851</v>
      </c>
      <c r="I113" s="7"/>
      <c r="J113" s="32"/>
      <c r="K113" s="3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86.41311868014901</v>
      </c>
      <c r="I114" s="7"/>
      <c r="J114" s="32"/>
      <c r="K114" s="3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49.65964625850341</v>
      </c>
      <c r="I115" s="7"/>
      <c r="J115" s="32"/>
      <c r="K115" s="3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21.730699588477364</v>
      </c>
      <c r="I116" s="7"/>
      <c r="J116" s="32"/>
      <c r="K116" s="3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15.754344216934147</v>
      </c>
      <c r="I117" s="7"/>
      <c r="J117" s="32"/>
      <c r="K117" s="3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12.654439187308654</v>
      </c>
      <c r="I118" s="7"/>
      <c r="J118" s="32"/>
      <c r="K118" s="3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14.580061349693251</v>
      </c>
      <c r="I119" s="7"/>
      <c r="J119" s="32"/>
      <c r="K119" s="3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17.636118143459917</v>
      </c>
      <c r="I120" s="7"/>
      <c r="J120" s="32"/>
      <c r="K120" s="3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29.62209599545583</v>
      </c>
      <c r="I121" s="7"/>
      <c r="J121" s="32"/>
      <c r="K121" s="3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68.44880341880342</v>
      </c>
      <c r="I122" s="7"/>
      <c r="J122" s="32"/>
      <c r="K122" s="3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98.374776592678</v>
      </c>
      <c r="I123" s="7"/>
      <c r="J123" s="32"/>
      <c r="K123" s="3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130.90181074766355</v>
      </c>
      <c r="I124" s="7"/>
      <c r="J124" s="32"/>
      <c r="K124" s="3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111.9820655354008</v>
      </c>
      <c r="I125" s="7"/>
      <c r="J125" s="32"/>
      <c r="K125" s="3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98.92430184194889</v>
      </c>
      <c r="I126" s="7"/>
      <c r="J126" s="32"/>
      <c r="K126" s="3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47.77424931756142</v>
      </c>
      <c r="I127" s="7"/>
      <c r="J127" s="32"/>
      <c r="K127" s="3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24.53690621193666</v>
      </c>
      <c r="I128" s="7"/>
      <c r="J128" s="32"/>
      <c r="K128" s="3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15.768514548238896</v>
      </c>
      <c r="I129" s="7"/>
      <c r="J129" s="32"/>
      <c r="K129" s="3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13.502728387492335</v>
      </c>
      <c r="I130" s="7"/>
      <c r="J130" s="32"/>
      <c r="K130" s="3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15.857186451022276</v>
      </c>
      <c r="I131" s="7"/>
      <c r="J131" s="32"/>
      <c r="K131" s="3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16.517764955967202</v>
      </c>
      <c r="I132" s="7"/>
      <c r="J132" s="32"/>
      <c r="K132" s="3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29.20949347892023</v>
      </c>
      <c r="I133" s="7"/>
      <c r="J133" s="32"/>
      <c r="K133" s="3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64.66485442661913</v>
      </c>
      <c r="I134" s="7"/>
      <c r="J134" s="32"/>
      <c r="K134" s="3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87.22188049209139</v>
      </c>
      <c r="I135" s="7"/>
      <c r="J135" s="32"/>
      <c r="K135" s="3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116.32772818888567</v>
      </c>
      <c r="I136" s="7"/>
      <c r="J136" s="32"/>
      <c r="K136" s="3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119.85903479236812</v>
      </c>
      <c r="I137" s="7"/>
      <c r="J137" s="32"/>
      <c r="K137" s="3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95.14331476323119</v>
      </c>
      <c r="I138" s="7"/>
      <c r="J138" s="32"/>
      <c r="K138" s="3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44.94851700680271</v>
      </c>
      <c r="I139" s="7"/>
      <c r="J139" s="32"/>
      <c r="K139" s="3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20.037453183520604</v>
      </c>
      <c r="I140" s="7"/>
      <c r="J140" s="32"/>
      <c r="K140" s="3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14.468148535564854</v>
      </c>
      <c r="I141" s="7"/>
      <c r="J141" s="32"/>
      <c r="K141" s="3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14.517630133403085</v>
      </c>
      <c r="I142" s="7"/>
      <c r="J142" s="32"/>
      <c r="K142" s="3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86">F142+1/120</f>
        <v>1.5749999999999966</v>
      </c>
      <c r="G143" s="9">
        <f t="shared" si="30"/>
        <v>42217</v>
      </c>
      <c r="H143" s="10">
        <v>14.61189600840336</v>
      </c>
      <c r="I143" s="7"/>
      <c r="J143" s="32"/>
      <c r="K143" s="3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15.019790575916229</v>
      </c>
      <c r="I144" s="7"/>
      <c r="J144" s="32"/>
      <c r="K144" s="3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31.134447636458606</v>
      </c>
      <c r="I145" s="7"/>
      <c r="J145" s="32"/>
      <c r="K145" s="3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48.22154482045983</v>
      </c>
      <c r="I146" s="7"/>
      <c r="J146" s="32"/>
      <c r="K146" s="3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58.8776614756191</v>
      </c>
      <c r="I147" s="7"/>
      <c r="J147" s="32"/>
      <c r="K147" s="3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104.55932418699187</v>
      </c>
      <c r="I148" s="7"/>
      <c r="J148" s="32"/>
      <c r="K148" s="3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94.23864906043679</v>
      </c>
      <c r="I149" s="7"/>
      <c r="J149" s="32"/>
      <c r="K149" s="3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59.534592800612714</v>
      </c>
      <c r="I150" s="7"/>
      <c r="J150" s="32"/>
      <c r="K150" s="3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45.26026212319791</v>
      </c>
      <c r="I151" s="7"/>
      <c r="J151" s="7"/>
      <c r="K151" s="3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25.182261873524006</v>
      </c>
      <c r="I152" s="7"/>
      <c r="J152" s="7"/>
      <c r="K152" s="3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15.099868800839674</v>
      </c>
      <c r="I153" s="7"/>
      <c r="J153" s="7"/>
      <c r="K153" s="3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13.548188309970904</v>
      </c>
      <c r="I154" s="7"/>
      <c r="J154" s="7"/>
      <c r="K154" s="3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14.175026766595288</v>
      </c>
      <c r="I155" s="7"/>
      <c r="J155" s="7"/>
      <c r="K155" s="3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18.347394004860927</v>
      </c>
      <c r="I156" s="7"/>
      <c r="J156" s="7"/>
      <c r="K156" s="3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27.679326145552558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4.25">
      <c r="A181" s="4">
        <v>43374</v>
      </c>
      <c r="C181" s="6">
        <v>412</v>
      </c>
      <c r="D181" s="5">
        <f aca="true" t="shared" si="38" ref="D181:D186">B180</f>
        <v>0</v>
      </c>
      <c r="E181" s="6">
        <f aca="true" t="shared" si="39" ref="E181:E186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4.25">
      <c r="A187" s="4"/>
      <c r="D187" s="5"/>
      <c r="F187" s="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4.25">
      <c r="A188" s="4"/>
      <c r="D188" s="5"/>
      <c r="F188" s="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4.25">
      <c r="A189" s="4"/>
      <c r="D189" s="5"/>
      <c r="F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4.25">
      <c r="A190" s="4"/>
      <c r="D190" s="5"/>
      <c r="F190" s="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4.25">
      <c r="A191" s="4"/>
      <c r="D191" s="5"/>
      <c r="F191" s="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4.25">
      <c r="A192" s="4"/>
      <c r="D192" s="5"/>
      <c r="F192" s="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  <row r="1094" spans="1:48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</row>
    <row r="1095" spans="1:48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</row>
    <row r="1096" spans="1:48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</row>
    <row r="1097" spans="1:48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</row>
    <row r="1098" spans="1:48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</row>
    <row r="1099" spans="1:48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</row>
    <row r="1100" spans="1:48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</row>
    <row r="1101" spans="1:48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</row>
    <row r="1102" spans="1:48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</row>
    <row r="1103" spans="1:48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</row>
    <row r="1104" spans="1:48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</row>
    <row r="1105" spans="1:48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</row>
    <row r="1106" spans="1:48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</row>
    <row r="1107" spans="1:48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</row>
    <row r="1108" spans="1:48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</row>
    <row r="1109" spans="1:48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</row>
    <row r="1110" spans="1:48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</row>
    <row r="1111" spans="1:48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</row>
    <row r="1112" spans="1:48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</row>
    <row r="1113" spans="1:48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</row>
    <row r="1114" spans="1:48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</row>
    <row r="1115" spans="1:48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</row>
    <row r="1116" spans="1:48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</row>
    <row r="1117" spans="1:48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</row>
    <row r="1118" spans="1:48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</row>
    <row r="1119" spans="1:48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</row>
    <row r="1120" spans="1:48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</row>
    <row r="1121" spans="1:48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</row>
    <row r="1122" spans="1:48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</row>
    <row r="1123" spans="1:48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</row>
    <row r="1124" spans="1:48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</row>
    <row r="1125" spans="1:48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</row>
    <row r="1126" spans="1:48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</row>
    <row r="1127" spans="1:48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</row>
    <row r="1128" spans="1:48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</row>
    <row r="1129" spans="1:48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</row>
    <row r="1130" spans="1:48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</row>
    <row r="1131" spans="1:48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</row>
    <row r="1132" spans="1:48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</row>
    <row r="1133" spans="1:48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</row>
    <row r="1134" spans="1:48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</row>
    <row r="1135" spans="1:48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</row>
    <row r="1136" spans="1:48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</row>
    <row r="1137" spans="1:48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</row>
    <row r="1138" spans="1:48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</row>
    <row r="1139" spans="1:48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</row>
    <row r="1140" spans="1:48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</row>
    <row r="1141" spans="1:48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</row>
    <row r="1142" spans="1:48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</row>
    <row r="1143" spans="1:48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</row>
    <row r="1144" spans="1:48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</row>
    <row r="1145" spans="1:48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</row>
    <row r="1146" spans="1:48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</row>
    <row r="1147" spans="1:48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</row>
    <row r="1148" spans="1:48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</row>
    <row r="1149" spans="1:48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</row>
    <row r="1150" spans="1:48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</row>
    <row r="1151" spans="1:48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</row>
    <row r="1152" spans="1:48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</row>
    <row r="1153" spans="1:48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</row>
    <row r="1154" spans="1:48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</row>
    <row r="1155" spans="1:48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</row>
    <row r="1156" spans="1:48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</row>
    <row r="1157" spans="1:48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</row>
    <row r="1158" spans="1:48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</row>
    <row r="1159" spans="1:48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</row>
    <row r="1160" spans="1:48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</row>
    <row r="1161" spans="1:48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</row>
    <row r="1162" spans="1:48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</row>
    <row r="1163" spans="1:48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</row>
    <row r="1164" spans="1:48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</row>
    <row r="1165" spans="1:48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</row>
    <row r="1166" spans="1:48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</row>
    <row r="1167" spans="1:48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</row>
    <row r="1168" spans="1:48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</row>
    <row r="1169" spans="1:48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</row>
    <row r="1170" spans="1:48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</row>
    <row r="1171" spans="1:48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</row>
    <row r="1172" spans="1:48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</row>
    <row r="1173" spans="1:48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</row>
    <row r="1174" spans="1:48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</row>
    <row r="1175" spans="1:48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</row>
    <row r="1176" spans="1:48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</row>
    <row r="1177" spans="1:48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</row>
    <row r="1178" spans="1:48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</row>
    <row r="1179" spans="1:48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</row>
    <row r="1180" spans="1:48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</row>
    <row r="1181" spans="1:48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</row>
    <row r="1182" spans="1:48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</row>
    <row r="1183" spans="1:48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</row>
    <row r="1184" spans="1:48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</row>
    <row r="1185" spans="1:48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</row>
    <row r="1186" spans="1:48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</row>
    <row r="1187" spans="1:48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</row>
    <row r="1188" spans="1:48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</row>
    <row r="1189" spans="1:48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</row>
    <row r="1190" spans="1:48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</row>
    <row r="1191" spans="1:48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</row>
    <row r="1192" spans="1:48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</row>
    <row r="1193" spans="1:48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</row>
    <row r="1194" spans="1:48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</row>
    <row r="1195" spans="1:48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</row>
    <row r="1196" spans="1:48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</row>
    <row r="1197" spans="1:48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</row>
    <row r="1198" spans="1:48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</row>
    <row r="1199" spans="1:48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</row>
    <row r="1200" spans="1:48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</row>
    <row r="1201" spans="1:48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</row>
    <row r="1202" spans="1:48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</row>
    <row r="1203" spans="1:48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</row>
    <row r="1204" spans="1:48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</row>
    <row r="1205" spans="1:48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</row>
    <row r="1206" spans="1:48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</row>
    <row r="1207" spans="1:48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</row>
    <row r="1208" spans="1:48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</row>
    <row r="1209" spans="1:48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</row>
    <row r="1210" spans="1:48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</row>
    <row r="1211" spans="1:48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</row>
    <row r="1212" spans="1:48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</row>
    <row r="1213" spans="1:48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</row>
    <row r="1214" spans="1:48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</row>
    <row r="1215" spans="1:48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</row>
    <row r="1216" spans="1:48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</row>
    <row r="1217" spans="1:48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</row>
    <row r="1218" spans="1:48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</row>
    <row r="1219" spans="1:48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</row>
    <row r="1220" spans="1:48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</row>
    <row r="1221" spans="1:48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</row>
    <row r="1222" spans="1:48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</row>
    <row r="1223" spans="1:48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</row>
    <row r="1224" spans="1:48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</row>
    <row r="1225" spans="1:48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</row>
    <row r="1226" spans="1:48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</row>
    <row r="1227" spans="1:48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</row>
    <row r="1228" spans="1:48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</row>
    <row r="1229" spans="1:48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</row>
    <row r="1230" spans="1:48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</row>
    <row r="1231" spans="1:48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</row>
    <row r="1232" spans="1:48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</row>
    <row r="1233" spans="1:48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</row>
    <row r="1234" spans="1:48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</row>
    <row r="1235" spans="1:48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</row>
    <row r="1236" spans="1:48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</row>
    <row r="1237" spans="1:48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</row>
    <row r="1238" spans="1:48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</row>
    <row r="1239" spans="1:48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</row>
    <row r="1240" spans="1:48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</row>
    <row r="1241" spans="1:48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</row>
    <row r="1242" spans="1:48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</row>
    <row r="1243" spans="1:48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</row>
    <row r="1244" spans="1:48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</row>
    <row r="1245" spans="1:48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</row>
    <row r="1246" spans="1:48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</row>
    <row r="1247" spans="1:48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</row>
    <row r="1248" spans="1:48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</row>
    <row r="1249" spans="1:48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</row>
    <row r="1250" spans="1:48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</row>
    <row r="1251" spans="1:48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</row>
    <row r="1252" spans="1:48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</row>
    <row r="1253" spans="1:48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</row>
    <row r="1254" spans="1:48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</row>
    <row r="1255" spans="1:48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</row>
    <row r="1256" spans="1:48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</row>
    <row r="1257" spans="1:48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</row>
    <row r="1258" spans="1:48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</row>
    <row r="1259" spans="1:48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</row>
    <row r="1260" spans="1:48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</row>
    <row r="1261" spans="1:48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</row>
    <row r="1262" spans="1:48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</row>
    <row r="1263" spans="1:48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</row>
    <row r="1264" spans="1:48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</row>
    <row r="1265" spans="1:48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</row>
    <row r="1266" spans="1:48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</row>
    <row r="1267" spans="1:48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</row>
    <row r="1268" spans="1:48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</row>
    <row r="1269" spans="1:48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</row>
    <row r="1270" spans="1:48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</row>
    <row r="1271" spans="1:48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</row>
    <row r="1272" spans="1:48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</row>
    <row r="1273" spans="1:48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</row>
    <row r="1274" spans="1:48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</row>
    <row r="1275" spans="1:48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</row>
    <row r="1276" spans="1:48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</row>
    <row r="1277" spans="1:48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</row>
    <row r="1278" spans="1:48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</row>
    <row r="1279" spans="1:48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</row>
    <row r="1280" spans="1:48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</row>
    <row r="1281" spans="1:48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</row>
    <row r="1282" spans="1:48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</row>
    <row r="1283" spans="1:48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</row>
    <row r="1284" spans="1:48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</row>
    <row r="1285" spans="1:48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</row>
    <row r="1286" spans="1:48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</row>
    <row r="1287" spans="1:48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</row>
    <row r="1288" spans="1:48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</row>
    <row r="1289" spans="1:48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</row>
    <row r="1290" spans="1:48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</row>
    <row r="1291" spans="1:48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</row>
    <row r="1292" spans="1:48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</row>
    <row r="1293" spans="1:48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</row>
    <row r="1294" spans="1:48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</row>
    <row r="1295" spans="1:48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</row>
    <row r="1296" spans="1:48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</row>
    <row r="1297" spans="1:48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</row>
    <row r="1298" spans="1:48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</row>
    <row r="1299" spans="1:48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</row>
    <row r="1300" spans="1:48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</row>
    <row r="1301" spans="1:48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</row>
    <row r="1302" spans="1:48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</row>
    <row r="1303" spans="1:48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</row>
    <row r="1304" spans="1:48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</row>
    <row r="1305" spans="1:48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</row>
    <row r="1306" spans="1:48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</row>
    <row r="1307" spans="1:48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</row>
    <row r="1308" spans="1:48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</row>
    <row r="1309" spans="1:48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</row>
    <row r="1310" spans="1:48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</row>
    <row r="1311" spans="1:48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</row>
    <row r="1312" spans="1:48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</row>
    <row r="1313" spans="1:48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</row>
    <row r="1314" spans="1:48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</row>
    <row r="1315" spans="1:48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</row>
    <row r="1316" spans="1:48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</row>
    <row r="1317" spans="1:48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</row>
    <row r="1318" spans="1:48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</row>
    <row r="1319" spans="1:48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</row>
    <row r="1320" spans="1:48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</row>
    <row r="1321" spans="1:48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</row>
    <row r="1322" spans="1:48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</row>
    <row r="1323" spans="1:48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</row>
    <row r="1324" spans="1:48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</row>
    <row r="1325" spans="1:48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</row>
    <row r="1326" spans="1:48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</row>
    <row r="1327" spans="1:48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</row>
    <row r="1328" spans="1:48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</row>
    <row r="1329" spans="1:48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</row>
    <row r="1330" spans="1:48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</row>
    <row r="1331" spans="1:48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</row>
    <row r="1332" spans="1:48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</row>
    <row r="1333" spans="1:48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</row>
    <row r="1334" spans="1:48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</row>
    <row r="1335" spans="1:48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</row>
    <row r="1336" spans="1:48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</row>
    <row r="1337" spans="1:48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</row>
    <row r="1338" spans="1:48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</row>
    <row r="1339" spans="1:48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</row>
    <row r="1340" spans="1:48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</row>
    <row r="1341" spans="1:48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</row>
    <row r="1342" spans="1:48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</row>
    <row r="1343" spans="1:48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</row>
    <row r="1344" spans="1:48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</row>
    <row r="1345" spans="1:48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</row>
    <row r="1346" spans="1:48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</row>
    <row r="1347" spans="1:48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</row>
    <row r="1348" spans="1:48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</row>
    <row r="1349" spans="1:48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</row>
    <row r="1350" spans="1:48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</row>
    <row r="1351" spans="1:48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</row>
    <row r="1352" spans="1:48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</row>
    <row r="1353" spans="1:48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</row>
    <row r="1354" spans="1:48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</row>
    <row r="1355" spans="1:48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</row>
    <row r="1356" spans="1:48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</row>
    <row r="1357" spans="1:48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</row>
    <row r="1358" spans="1:48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</row>
    <row r="1359" spans="1:48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</row>
    <row r="1360" spans="1:48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</row>
    <row r="1361" spans="1:48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</row>
    <row r="1362" spans="1:48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</row>
    <row r="1363" spans="1:48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</row>
    <row r="1364" spans="1:48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</row>
    <row r="1365" spans="1:48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</row>
    <row r="1366" spans="1:48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</row>
    <row r="1367" spans="1:48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</row>
    <row r="1368" spans="1:48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</row>
    <row r="1369" spans="1:48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</row>
    <row r="1370" spans="1:48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</row>
    <row r="1371" spans="1:48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</row>
    <row r="1372" spans="1:48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</row>
    <row r="1373" spans="1:48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</row>
    <row r="1374" spans="1:48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</row>
    <row r="1375" spans="1:48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</row>
    <row r="1376" spans="1:48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</row>
    <row r="1377" spans="1:48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</row>
    <row r="1378" spans="1:48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</row>
    <row r="1379" spans="1:48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</row>
    <row r="1380" spans="1:48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</row>
    <row r="1381" spans="1:48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</row>
    <row r="1382" spans="1:48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</row>
    <row r="1383" spans="1:48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</row>
    <row r="1384" spans="1:48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</row>
    <row r="1385" spans="1:48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</row>
    <row r="1386" spans="1:48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</row>
    <row r="1387" spans="1:48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</row>
    <row r="1388" spans="1:48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</row>
    <row r="1389" spans="1:48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</row>
    <row r="1390" spans="1:48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</row>
    <row r="1391" spans="1:48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</row>
    <row r="1392" spans="1:48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</row>
    <row r="1393" spans="1:48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</row>
    <row r="1394" spans="1:48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</row>
    <row r="1395" spans="1:48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</row>
    <row r="1396" spans="1:48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</row>
    <row r="1397" spans="1:48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</row>
    <row r="1398" spans="1:48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</row>
    <row r="1399" spans="1:48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</row>
    <row r="1400" spans="1:48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</row>
    <row r="1401" spans="1:48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</row>
    <row r="1402" spans="1:48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</row>
    <row r="1403" spans="1:48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</row>
    <row r="1404" spans="1:48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</row>
    <row r="1405" spans="1:48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</row>
    <row r="1406" spans="1:48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</row>
    <row r="1407" spans="1:48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</row>
    <row r="1408" spans="1:48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</row>
    <row r="1409" spans="1:48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</row>
    <row r="1410" spans="1:48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</row>
    <row r="1411" spans="1:48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</row>
    <row r="1412" spans="1:48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</row>
    <row r="1413" spans="1:48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</row>
    <row r="1414" spans="1:48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</row>
    <row r="1415" spans="1:48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</row>
    <row r="1416" spans="1:48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</row>
    <row r="1417" spans="1:48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</row>
    <row r="1418" spans="1:48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</row>
    <row r="1419" spans="1:48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</row>
    <row r="1420" spans="1:48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</row>
    <row r="1421" spans="1:48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</row>
    <row r="1422" spans="1:48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</row>
    <row r="1423" spans="1:48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</row>
    <row r="1424" spans="1:48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</row>
    <row r="1425" spans="1:48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</row>
    <row r="1426" spans="1:48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</row>
    <row r="1427" spans="1:48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</row>
    <row r="1428" spans="1:48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</row>
    <row r="1429" spans="1:48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</row>
    <row r="1430" spans="1:48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</row>
    <row r="1431" spans="1:48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</row>
    <row r="1432" spans="1:48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</row>
    <row r="1433" spans="1:48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</row>
    <row r="1434" spans="1:48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</row>
    <row r="1435" spans="1:48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</row>
    <row r="1436" spans="1:48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</row>
    <row r="1437" spans="1:48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</row>
    <row r="1438" spans="1:48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</row>
    <row r="1439" spans="1:48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</row>
    <row r="1440" spans="1:48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</row>
    <row r="1441" spans="1:48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</row>
    <row r="1442" spans="1:48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</row>
    <row r="1443" spans="1:48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</row>
    <row r="1444" spans="1:48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</row>
    <row r="1445" spans="1:48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</row>
    <row r="1446" spans="1:48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</row>
    <row r="1447" spans="1:48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</row>
    <row r="1448" spans="1:48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</row>
    <row r="1449" spans="1:48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</row>
    <row r="1450" spans="1:48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</row>
    <row r="1451" spans="1:48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</row>
    <row r="1452" spans="1:48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</row>
    <row r="1453" spans="1:48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</row>
    <row r="1454" spans="1:48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</row>
    <row r="1455" spans="1:48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</row>
    <row r="1456" spans="1:48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</row>
    <row r="1457" spans="1:48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</row>
    <row r="1458" spans="1:48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</row>
    <row r="1459" spans="1:48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</row>
    <row r="1460" spans="1:48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</row>
    <row r="1461" spans="1:48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</row>
    <row r="1462" spans="1:48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</row>
    <row r="1463" spans="1:48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</row>
    <row r="1464" spans="1:48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</row>
    <row r="1465" spans="1:48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</row>
    <row r="1466" spans="1:48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</row>
    <row r="1467" spans="1:48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</row>
    <row r="1468" spans="1:48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</row>
    <row r="1469" spans="1:48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</row>
    <row r="1470" spans="1:48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</row>
    <row r="1471" spans="1:48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</row>
    <row r="1472" spans="1:48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</row>
    <row r="1473" spans="1:48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</row>
    <row r="1474" spans="1:48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</row>
    <row r="1475" spans="1:48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</row>
    <row r="1476" spans="1:48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</row>
    <row r="1477" spans="1:48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</row>
    <row r="1478" spans="1:48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</row>
    <row r="1479" spans="1:48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</row>
    <row r="1480" spans="1:48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</row>
    <row r="1481" spans="1:48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</row>
    <row r="1482" spans="1:48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</row>
    <row r="1483" spans="1:48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</row>
    <row r="1484" spans="1:48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</row>
    <row r="1485" spans="1:48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</row>
    <row r="1486" spans="1:48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</row>
    <row r="1487" spans="1:48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</row>
    <row r="1488" spans="1:48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</row>
    <row r="1489" spans="1:48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</row>
    <row r="1490" spans="1:48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</row>
    <row r="1491" spans="1:48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</row>
    <row r="1492" spans="1:48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</row>
    <row r="1493" spans="1:48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</row>
    <row r="1494" spans="1:48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</row>
    <row r="1495" spans="1:48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</row>
    <row r="1496" spans="1:48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</row>
    <row r="1497" spans="1:48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</row>
    <row r="1498" spans="1:48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</row>
    <row r="1499" spans="1:48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</row>
    <row r="1500" spans="1:48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</row>
    <row r="1501" spans="1:48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</row>
    <row r="1502" spans="1:48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</row>
    <row r="1503" spans="1:48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</row>
    <row r="1504" spans="1:48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</row>
    <row r="1505" spans="1:48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</row>
    <row r="1506" spans="1:48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</row>
    <row r="1507" spans="1:48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</row>
    <row r="1508" spans="1:48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</row>
    <row r="1509" spans="1:48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</row>
    <row r="1510" spans="1:48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</row>
    <row r="1511" spans="1:48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</row>
    <row r="1512" spans="1:48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</row>
    <row r="1513" spans="1:48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</row>
    <row r="1514" spans="1:48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</row>
    <row r="1515" spans="1:48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</row>
    <row r="1516" spans="1:48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</row>
    <row r="1517" spans="1:48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</row>
    <row r="1518" spans="1:48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</row>
    <row r="1519" spans="1:48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</row>
    <row r="1520" spans="1:48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</row>
    <row r="1521" spans="1:48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</row>
    <row r="1522" spans="1:48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</row>
    <row r="1523" spans="1:48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</row>
    <row r="1524" spans="1:48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</row>
    <row r="1525" spans="1:48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</row>
    <row r="1526" spans="1:48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</row>
    <row r="1527" spans="1:48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</row>
    <row r="1528" spans="1:48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</row>
    <row r="1529" spans="1:48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</row>
    <row r="1530" spans="1:48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</row>
    <row r="1531" spans="1:48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</row>
    <row r="1532" spans="1:48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</row>
    <row r="1533" spans="1:48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</row>
    <row r="1534" spans="1:48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</row>
    <row r="1535" spans="1:48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</row>
    <row r="1536" spans="1:48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</row>
    <row r="1537" spans="1:48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</row>
    <row r="1538" spans="1:48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</row>
    <row r="1539" spans="1:48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</row>
    <row r="1540" spans="1:48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</row>
    <row r="1541" spans="1:48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</row>
    <row r="1542" spans="1:48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</row>
    <row r="1543" spans="1:48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</row>
    <row r="1544" spans="1:48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</row>
    <row r="1545" spans="1:48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</row>
    <row r="1546" spans="1:48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</row>
    <row r="1547" spans="1:48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</row>
    <row r="1548" spans="1:48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</row>
    <row r="1549" spans="1:48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</row>
    <row r="1550" spans="1:48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</row>
    <row r="1551" spans="1:48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</row>
    <row r="1552" spans="1:48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</row>
    <row r="1553" spans="1:48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</row>
    <row r="1554" spans="1:48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</row>
    <row r="1555" spans="1:48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</row>
    <row r="1556" spans="1:48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</row>
    <row r="1557" spans="1:48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</row>
    <row r="1558" spans="1:48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</row>
    <row r="1559" spans="1:48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</row>
    <row r="1560" spans="1:48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</row>
    <row r="1561" spans="1:48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</row>
    <row r="1562" spans="1:48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</row>
    <row r="1563" spans="1:48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</row>
    <row r="1564" spans="1:48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</row>
    <row r="1565" spans="1:48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</row>
    <row r="1566" spans="1:48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</row>
    <row r="1567" spans="1:48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</row>
    <row r="1568" spans="1:48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</row>
    <row r="1569" spans="1:48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</row>
    <row r="1570" spans="1:48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</row>
    <row r="1571" spans="1:48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</row>
    <row r="1572" spans="1:48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</row>
    <row r="1573" spans="1:48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</row>
    <row r="1574" spans="1:48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</row>
    <row r="1575" spans="1:48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</row>
    <row r="1576" spans="1:48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</row>
    <row r="1577" spans="1:48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</row>
    <row r="1578" spans="1:48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</row>
    <row r="1579" spans="1:48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</row>
    <row r="1580" spans="1:48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</row>
    <row r="1581" spans="1:48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</row>
    <row r="1582" spans="1:48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</row>
    <row r="1583" spans="1:48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</row>
    <row r="1584" spans="1:48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</row>
    <row r="1585" spans="1:48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</row>
    <row r="1586" spans="1:48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</row>
    <row r="1587" spans="1:48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</row>
    <row r="1588" spans="1:48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</row>
    <row r="1589" spans="1:48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</row>
    <row r="1590" spans="1:48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</row>
    <row r="1591" spans="1:48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</row>
    <row r="1592" spans="1:48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</row>
    <row r="1593" spans="1:48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</row>
    <row r="1594" spans="1:48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</row>
    <row r="1595" spans="1:48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</row>
    <row r="1596" spans="1:48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</row>
    <row r="1597" spans="1:48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</row>
    <row r="1598" spans="1:48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</row>
    <row r="1599" spans="1:48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</row>
    <row r="1600" spans="1:48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</row>
    <row r="1601" spans="1:48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</row>
    <row r="1602" spans="1:48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</row>
    <row r="1603" spans="1:48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</row>
    <row r="1604" spans="1:48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</row>
    <row r="1605" spans="1:48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</row>
    <row r="1606" spans="1:48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</row>
    <row r="1607" spans="1:48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</row>
    <row r="1608" spans="1:48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</row>
    <row r="1609" spans="1:48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</row>
    <row r="1610" spans="1:48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</row>
    <row r="1611" spans="1:48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</row>
    <row r="1612" spans="1:48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</row>
    <row r="1613" spans="1:48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</row>
    <row r="1614" spans="1:48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</row>
    <row r="1615" spans="1:48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</row>
    <row r="1616" spans="1:48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</row>
    <row r="1617" spans="1:48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</row>
    <row r="1618" spans="1:48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</row>
    <row r="1619" spans="1:48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</row>
    <row r="1620" spans="1:48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</row>
    <row r="1621" spans="1:48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</row>
    <row r="1622" spans="1:48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</row>
    <row r="1623" spans="1:48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</row>
    <row r="1624" spans="1:48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</row>
    <row r="1625" spans="1:48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</row>
    <row r="1626" spans="1:48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</row>
    <row r="1627" spans="1:48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</row>
    <row r="1628" spans="1:48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</row>
    <row r="1629" spans="1:48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</row>
    <row r="1630" spans="1:48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</row>
    <row r="1631" spans="1:48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</row>
    <row r="1632" spans="1:48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</row>
    <row r="1633" spans="1:48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</row>
    <row r="1634" spans="1:48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</row>
    <row r="1635" spans="1:48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</row>
    <row r="1636" spans="1:48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</row>
    <row r="1637" spans="1:48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</row>
    <row r="1638" spans="1:48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</row>
    <row r="1639" spans="1:48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</row>
    <row r="1640" spans="1:48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</row>
    <row r="1641" spans="1:48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</row>
    <row r="1642" spans="1:48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</row>
    <row r="1643" spans="1:48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</row>
    <row r="1644" spans="1:48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</row>
    <row r="1645" spans="1:48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</row>
    <row r="1646" spans="1:48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</row>
    <row r="1647" spans="1:48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</row>
    <row r="1648" spans="1:48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</row>
    <row r="1649" spans="1:48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</row>
    <row r="1650" spans="1:48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</row>
    <row r="1651" spans="1:48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</row>
    <row r="1652" spans="1:48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</row>
    <row r="1653" spans="1:48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</row>
    <row r="1654" spans="1:48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</row>
    <row r="1655" spans="1:48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</row>
    <row r="1656" spans="1:48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</row>
    <row r="1657" spans="1:48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</row>
    <row r="1658" spans="1:48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</row>
    <row r="1659" spans="1:48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</row>
    <row r="1660" spans="1:48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</row>
    <row r="1661" spans="1:48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</row>
    <row r="1662" spans="1:48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</row>
    <row r="1663" spans="1:48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</row>
    <row r="1664" spans="1:48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</row>
    <row r="1665" spans="1:48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</row>
    <row r="1666" spans="1:48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</row>
    <row r="1667" spans="1:48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</row>
    <row r="1668" spans="1:48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</row>
    <row r="1669" spans="1:48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</row>
    <row r="1670" spans="1:48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</row>
    <row r="1671" spans="1:48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</row>
    <row r="1672" spans="1:48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</row>
    <row r="1673" spans="1:48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</row>
    <row r="1674" spans="1:48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</row>
    <row r="1675" spans="1:48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</row>
    <row r="1676" spans="1:48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</row>
    <row r="1677" spans="1:48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</row>
    <row r="1678" spans="1:48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</row>
    <row r="1679" spans="1:48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</row>
    <row r="1680" spans="1:48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</row>
    <row r="1681" spans="1:48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</row>
    <row r="1682" spans="1:48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</row>
    <row r="1683" spans="1:48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</row>
    <row r="1684" spans="1:48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</row>
    <row r="1685" spans="1:48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</row>
    <row r="1686" spans="1:48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</row>
    <row r="1687" spans="1:48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</row>
    <row r="1688" spans="1:48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</row>
    <row r="1689" spans="1:48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</row>
    <row r="1690" spans="1:48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</row>
    <row r="1691" spans="1:48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</row>
    <row r="1692" spans="1:48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</row>
    <row r="1693" spans="1:48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</row>
    <row r="1694" spans="1:48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</row>
    <row r="1695" spans="1:48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</row>
    <row r="1696" spans="1:48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</row>
    <row r="1697" spans="1:48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</row>
    <row r="1698" spans="1:48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</row>
    <row r="1699" spans="1:48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</row>
    <row r="1700" spans="1:48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</row>
    <row r="1701" spans="1:48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</row>
    <row r="1702" spans="1:48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</row>
    <row r="1703" spans="1:48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</row>
    <row r="1704" spans="1:48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</row>
    <row r="1705" spans="1:48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</row>
    <row r="1706" spans="1:48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</row>
    <row r="1707" spans="1:48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</row>
    <row r="1708" spans="1:48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</row>
    <row r="1709" spans="1:48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</row>
    <row r="1710" spans="1:48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</row>
    <row r="1711" spans="1:48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</row>
    <row r="1712" spans="1:48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</row>
    <row r="1713" spans="1:48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</row>
    <row r="1714" spans="1:48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</row>
    <row r="1715" spans="1:48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</row>
    <row r="1716" spans="1:48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</row>
    <row r="1717" spans="1:48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</row>
    <row r="1718" spans="1:48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</row>
    <row r="1719" spans="1:48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</row>
    <row r="1720" spans="1:48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</row>
    <row r="1721" spans="1:48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</row>
    <row r="1722" spans="1:48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</row>
    <row r="1723" spans="1:48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</row>
    <row r="1724" spans="1:48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</row>
    <row r="1725" spans="1:48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</row>
    <row r="1726" spans="1:48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</row>
    <row r="1727" spans="1:48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</row>
    <row r="1728" spans="1:48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</row>
    <row r="1729" spans="1:48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</row>
    <row r="1730" spans="1:48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</row>
    <row r="1731" spans="1:48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</row>
    <row r="1732" spans="1:48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</row>
    <row r="1733" spans="1:48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</row>
    <row r="1734" spans="1:48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</row>
    <row r="1735" spans="1:48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</row>
    <row r="1736" spans="1:48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</row>
    <row r="1737" spans="1:48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</row>
    <row r="1738" spans="1:48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</row>
    <row r="1739" spans="1:48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</row>
    <row r="1740" spans="1:48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</row>
    <row r="1741" spans="1:48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</row>
    <row r="1742" spans="1:48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</row>
    <row r="1743" spans="1:48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</row>
    <row r="1744" spans="1:48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</row>
    <row r="1745" spans="1:48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</row>
    <row r="1746" spans="1:48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</row>
    <row r="1747" spans="1:48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</row>
    <row r="1748" spans="1:48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</row>
    <row r="1749" spans="1:48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</row>
    <row r="1750" spans="1:48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</row>
    <row r="1751" spans="1:48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</row>
    <row r="1752" spans="1:48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</row>
    <row r="1753" spans="1:48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</row>
    <row r="1754" spans="1:48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</row>
    <row r="1755" spans="1:48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</row>
    <row r="1756" spans="1:48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</row>
    <row r="1757" spans="1:48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</row>
    <row r="1758" spans="1:48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</row>
    <row r="1759" spans="1:48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</row>
    <row r="1760" spans="1:48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</row>
    <row r="1761" spans="1:48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</row>
    <row r="1762" spans="1:48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</row>
    <row r="1763" spans="1:48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</row>
    <row r="1764" spans="1:48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</row>
    <row r="1765" spans="1:48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</row>
    <row r="1766" spans="1:48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</row>
    <row r="1767" spans="1:48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</row>
    <row r="1768" spans="1:48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</row>
    <row r="1769" spans="1:48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</row>
    <row r="1770" spans="1:48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</row>
    <row r="1771" spans="1:48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</row>
    <row r="1772" spans="1:48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</row>
    <row r="1773" spans="1:48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</row>
    <row r="1774" spans="1:48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</row>
    <row r="1775" spans="1:48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</row>
    <row r="1776" spans="1:48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</row>
    <row r="1777" spans="1:48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</row>
    <row r="1778" spans="1:48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</row>
    <row r="1779" spans="1:48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</row>
    <row r="1780" spans="1:48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</row>
    <row r="1781" spans="1:48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</row>
    <row r="1782" spans="1:48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</row>
    <row r="1783" spans="1:48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</row>
    <row r="1784" spans="1:48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</row>
    <row r="1785" spans="1:48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</row>
    <row r="1786" spans="1:48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</row>
    <row r="1787" spans="1:48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</row>
    <row r="1788" spans="1:48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</row>
    <row r="1789" spans="1:48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</row>
    <row r="1790" spans="1:48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</row>
    <row r="1791" spans="1:48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</row>
    <row r="1792" spans="1:48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</row>
    <row r="1793" spans="1:48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</row>
    <row r="1794" spans="1:48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</row>
    <row r="1795" spans="1:48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</row>
    <row r="1796" spans="1:48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</row>
    <row r="1797" spans="1:48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</row>
    <row r="1798" spans="1:48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</row>
    <row r="1799" spans="1:48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</row>
    <row r="1800" spans="1:48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</row>
    <row r="1801" spans="1:48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</row>
    <row r="1802" spans="1:48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</row>
    <row r="1803" spans="1:48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</row>
    <row r="1804" spans="1:48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</row>
    <row r="1805" spans="1:48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</row>
    <row r="1806" spans="1:48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</row>
    <row r="1807" spans="1:48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</row>
    <row r="1808" spans="1:48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</row>
    <row r="1809" spans="1:48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</row>
    <row r="1810" spans="1:48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</row>
    <row r="1811" spans="1:48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</row>
    <row r="1812" spans="1:48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</row>
    <row r="1813" spans="1:48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</row>
    <row r="1814" spans="1:48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</row>
    <row r="1815" spans="1:48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</row>
    <row r="1816" spans="1:48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</row>
    <row r="1817" spans="1:48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</row>
    <row r="1818" spans="1:48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</row>
    <row r="1819" spans="1:48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</row>
    <row r="1820" spans="1:48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</row>
    <row r="1821" spans="1:48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</row>
    <row r="1822" spans="1:48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</row>
    <row r="1823" spans="1:48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</row>
    <row r="1824" spans="1:48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</row>
    <row r="1825" spans="1:48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</row>
    <row r="1826" spans="1:48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</row>
    <row r="1827" spans="1:48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</row>
    <row r="1828" spans="1:48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</row>
    <row r="1829" spans="1:48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</row>
    <row r="1830" spans="1:48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</row>
    <row r="1831" spans="1:48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</row>
    <row r="1832" spans="1:48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</row>
    <row r="1833" spans="1:48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</row>
    <row r="1834" spans="1:48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</row>
    <row r="1835" spans="1:48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</row>
    <row r="1836" spans="1:48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</row>
    <row r="1837" spans="1:48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</row>
    <row r="1838" spans="1:48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</row>
    <row r="1839" spans="1:48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</row>
    <row r="1840" spans="1:48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</row>
    <row r="1841" spans="1:48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</row>
    <row r="1842" spans="1:48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</row>
    <row r="1843" spans="1:48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</row>
    <row r="1844" spans="1:48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</row>
    <row r="1845" spans="1:48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</row>
    <row r="1846" spans="1:48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</row>
    <row r="1847" spans="1:48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</row>
    <row r="1848" spans="1:48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</row>
    <row r="1849" spans="1:48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</row>
    <row r="1850" spans="1:48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</row>
    <row r="1851" spans="1:48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</row>
    <row r="1852" spans="1:48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</row>
    <row r="1853" spans="1:48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</row>
    <row r="1854" spans="1:48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</row>
    <row r="1855" spans="1:48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</row>
    <row r="1856" spans="1:48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</row>
    <row r="1857" spans="1:48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</row>
    <row r="1858" spans="1:48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</row>
    <row r="1859" spans="1:48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</row>
    <row r="1860" spans="1:48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</row>
    <row r="1861" spans="1:48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</row>
    <row r="1862" spans="1:48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</row>
    <row r="1863" spans="1:48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</row>
    <row r="1864" spans="1:48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</row>
    <row r="1865" spans="1:48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</row>
    <row r="1866" spans="1:48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</row>
    <row r="1867" spans="1:48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</row>
    <row r="1868" spans="1:48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</row>
    <row r="1869" spans="1:48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</row>
    <row r="1870" spans="1:48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</row>
    <row r="1871" spans="1:48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</row>
    <row r="1872" spans="1:48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</row>
    <row r="1873" spans="1:48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</row>
    <row r="1874" spans="1:48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</row>
    <row r="1875" spans="1:48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</row>
    <row r="1876" spans="1:48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</row>
    <row r="1877" spans="1:48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</row>
    <row r="1878" spans="1:48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</row>
    <row r="1879" spans="1:48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</row>
    <row r="1880" spans="1:48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</row>
    <row r="1881" spans="1:48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</row>
    <row r="1882" spans="1:48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</row>
    <row r="1883" spans="1:48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</row>
    <row r="1884" spans="1:48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</row>
    <row r="1885" spans="1:48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</row>
    <row r="1886" spans="1:48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</row>
    <row r="1887" spans="1:48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</row>
    <row r="1888" spans="1:48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</row>
    <row r="1889" spans="1:48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</row>
    <row r="1890" spans="1:48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</row>
    <row r="1891" spans="1:48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</row>
    <row r="1892" spans="1:48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</row>
    <row r="1893" spans="1:48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</row>
    <row r="1894" spans="1:48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</row>
    <row r="1895" spans="1:48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</row>
    <row r="1896" spans="1:48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</row>
    <row r="1897" spans="1:48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</row>
    <row r="1898" spans="1:48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</row>
    <row r="1899" spans="1:48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</row>
    <row r="1900" spans="1:48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</row>
    <row r="1901" spans="1:48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</row>
    <row r="1902" spans="1:48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</row>
    <row r="1903" spans="1:48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</row>
    <row r="1904" spans="1:48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</row>
    <row r="1905" spans="1:48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</row>
    <row r="1906" spans="1:48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</row>
    <row r="1907" spans="1:48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</row>
    <row r="1908" spans="1:48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</row>
    <row r="1909" spans="1:48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</row>
    <row r="1910" spans="1:48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</row>
    <row r="1911" spans="1:48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</row>
    <row r="1912" spans="1:48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</row>
    <row r="1913" spans="1:48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</row>
    <row r="1914" spans="1:48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</row>
    <row r="1915" spans="1:48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</row>
    <row r="1916" spans="1:48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</row>
    <row r="1917" spans="1:48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</row>
    <row r="1918" spans="1:48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</row>
    <row r="1919" spans="1:48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</row>
    <row r="1920" spans="1:48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</row>
    <row r="1921" spans="1:48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</row>
    <row r="1922" spans="1:48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</row>
    <row r="1923" spans="1:48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</row>
    <row r="1924" spans="1:48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</row>
    <row r="1925" spans="1:48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</row>
    <row r="1926" spans="1:48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</row>
    <row r="1927" spans="1:48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</row>
    <row r="1928" spans="1:48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</row>
    <row r="1929" spans="1:48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</row>
    <row r="1930" spans="1:48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</row>
    <row r="1931" spans="1:48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</row>
    <row r="1932" spans="1:48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</row>
    <row r="1933" spans="1:48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</row>
    <row r="1934" spans="1:48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</row>
    <row r="1935" spans="1:48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</row>
    <row r="1936" spans="1:48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</row>
    <row r="1937" spans="1:48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</row>
    <row r="1938" spans="1:48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</row>
    <row r="1939" spans="1:48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</row>
    <row r="1940" spans="1:48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</row>
    <row r="1941" spans="1:48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</row>
    <row r="1942" spans="1:48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</row>
    <row r="1943" spans="1:48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</row>
    <row r="1944" spans="1:48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</row>
    <row r="1945" spans="1:48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</row>
    <row r="1946" spans="1:48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</row>
    <row r="1947" spans="1:48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</row>
    <row r="1948" spans="1:48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</row>
    <row r="1949" spans="1:48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</row>
    <row r="1950" spans="1:48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</row>
    <row r="1951" spans="1:48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</row>
    <row r="1952" spans="1:48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</row>
    <row r="1953" spans="1:48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</row>
    <row r="1954" spans="1:48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</row>
    <row r="1955" spans="1:48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</row>
    <row r="1956" spans="1:48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</row>
    <row r="1957" spans="1:48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</row>
    <row r="1958" spans="1:48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</row>
    <row r="1959" spans="1:48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</row>
    <row r="1960" spans="1:48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</row>
    <row r="1961" spans="1:48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</row>
    <row r="1962" spans="1:48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</row>
    <row r="1963" spans="1:48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</row>
    <row r="1964" spans="1:48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</row>
    <row r="1965" spans="1:48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</row>
    <row r="1966" spans="1:48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</row>
    <row r="1967" spans="1:48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</row>
    <row r="1968" spans="1:48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</row>
    <row r="1969" spans="1:48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</row>
    <row r="1970" spans="1:48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</row>
    <row r="1971" spans="1:48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</row>
    <row r="1972" spans="1:48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</row>
    <row r="1973" spans="1:48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</row>
    <row r="1974" spans="1:48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</row>
    <row r="1975" spans="1:48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</row>
    <row r="1976" spans="1:48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</row>
    <row r="1977" spans="1:48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</row>
    <row r="1978" spans="1:48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</row>
    <row r="1979" spans="1:48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</row>
    <row r="1980" spans="1:48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</row>
    <row r="1981" spans="1:48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</row>
    <row r="1982" spans="1:48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</row>
    <row r="1983" spans="1:48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</row>
    <row r="1984" spans="1:48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</row>
    <row r="1985" spans="1:48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</row>
    <row r="1986" spans="1:48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</row>
    <row r="1987" spans="1:48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</row>
    <row r="1988" spans="1:48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</row>
    <row r="1989" spans="1:48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</row>
    <row r="1990" spans="1:48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</row>
    <row r="1991" spans="1:48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</row>
    <row r="1992" spans="1:48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</row>
    <row r="1993" spans="1:48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</row>
    <row r="1994" spans="1:48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</row>
    <row r="1995" spans="1:48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</row>
    <row r="1996" spans="1:48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</row>
    <row r="1997" spans="1:48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</row>
    <row r="1998" spans="1:48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</row>
    <row r="1999" spans="1:48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</row>
    <row r="2000" spans="1:48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</row>
    <row r="2001" spans="1:48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</row>
    <row r="2002" spans="1:48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</row>
    <row r="2003" spans="1:48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</row>
    <row r="2004" spans="1:48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</row>
    <row r="2005" spans="1:48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</row>
    <row r="2006" spans="1:48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</row>
    <row r="2007" spans="1:48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</row>
    <row r="2008" spans="1:48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</row>
    <row r="2009" spans="1:48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</row>
    <row r="2010" spans="1:48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</row>
    <row r="2011" spans="1:48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</row>
    <row r="2012" spans="1:48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</row>
    <row r="2013" spans="1:48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</row>
    <row r="2014" spans="1:48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</row>
    <row r="2015" spans="1:48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</row>
    <row r="2016" spans="1:48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</row>
    <row r="2017" spans="1:48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</row>
    <row r="2018" spans="1:48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</row>
    <row r="2019" spans="1:48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</row>
    <row r="2020" spans="1:48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</row>
    <row r="2021" spans="1:48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</row>
    <row r="2022" spans="1:48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</row>
    <row r="2023" spans="1:48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</row>
    <row r="2024" spans="1:48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</row>
    <row r="2025" spans="1:48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</row>
    <row r="2026" spans="1:48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</row>
    <row r="2027" spans="1:48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</row>
    <row r="2028" spans="1:48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</row>
    <row r="2029" spans="1:48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</row>
    <row r="2030" spans="1:48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</row>
    <row r="2031" spans="1:48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</row>
    <row r="2032" spans="1:48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</row>
    <row r="2033" spans="1:48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</row>
    <row r="2034" spans="1:48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</row>
    <row r="2035" spans="1:48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</row>
    <row r="2036" spans="1:48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</row>
    <row r="2037" spans="1:48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</row>
    <row r="2038" spans="1:48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</row>
    <row r="2039" spans="1:48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</row>
    <row r="2040" spans="1:48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</row>
    <row r="2041" spans="1:48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</row>
    <row r="2042" spans="1:48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</row>
    <row r="2043" spans="1:48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</row>
    <row r="2044" spans="1:48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</row>
    <row r="2045" spans="1:48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</row>
    <row r="2046" spans="1:48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</row>
    <row r="2047" spans="1:48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</row>
    <row r="2048" spans="1:48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</row>
    <row r="2049" spans="1:48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</row>
    <row r="2050" spans="1:48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</row>
    <row r="2051" spans="1:48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</row>
    <row r="2052" spans="1:48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</row>
    <row r="2053" spans="1:48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</row>
    <row r="2054" spans="1:48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</row>
    <row r="2055" spans="1:48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</row>
    <row r="2056" spans="1:48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</row>
    <row r="2057" spans="1:48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</row>
    <row r="2058" spans="1:48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</row>
    <row r="2059" spans="1:48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</row>
    <row r="2060" spans="1:48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</row>
    <row r="2061" spans="1:48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</row>
    <row r="2062" spans="1:48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</row>
    <row r="2063" spans="1:48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</row>
    <row r="2064" spans="1:48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</row>
    <row r="2065" spans="1:48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</row>
    <row r="2066" spans="1:48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</row>
    <row r="2067" spans="1:48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</row>
    <row r="2068" spans="1:48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</row>
    <row r="2069" spans="1:48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</row>
    <row r="2070" spans="1:48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</row>
    <row r="2071" spans="1:48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</row>
    <row r="2072" spans="1:48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</row>
    <row r="2073" spans="1:48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</row>
    <row r="2074" spans="1:48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</row>
    <row r="2075" spans="1:48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</row>
    <row r="2076" spans="1:48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</row>
    <row r="2077" spans="1:48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</row>
    <row r="2078" spans="1:48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</row>
    <row r="2079" spans="1:48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</row>
    <row r="2080" spans="1:48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</row>
    <row r="2081" spans="1:48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</row>
    <row r="2082" spans="1:48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</row>
    <row r="2083" spans="1:48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</row>
    <row r="2084" spans="1:48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</row>
    <row r="2085" spans="1:48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</row>
    <row r="2086" spans="1:48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</row>
    <row r="2087" spans="1:48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</row>
    <row r="2088" spans="1:48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</row>
    <row r="2089" spans="1:48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</row>
    <row r="2090" spans="1:48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</row>
    <row r="2091" spans="1:48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</row>
    <row r="2092" spans="1:48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</row>
    <row r="2093" spans="1:48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</row>
    <row r="2094" spans="1:48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</row>
    <row r="2095" spans="1:48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</row>
    <row r="2096" spans="1:48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</row>
    <row r="2097" spans="1:48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</row>
    <row r="2098" spans="1:48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</row>
    <row r="2099" spans="1:48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</row>
    <row r="2100" spans="1:48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</row>
    <row r="2101" spans="1:48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</row>
    <row r="2102" spans="1:48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</row>
    <row r="2103" spans="1:48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</row>
    <row r="2104" spans="1:48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</row>
    <row r="2105" spans="1:48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</row>
    <row r="2106" spans="1:48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</row>
    <row r="2107" spans="1:48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</row>
    <row r="2108" spans="1:48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</row>
    <row r="2109" spans="1:48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</row>
    <row r="2110" spans="1:48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</row>
    <row r="2111" spans="1:48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</row>
    <row r="2112" spans="1:48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</row>
    <row r="2113" spans="1:48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</row>
    <row r="2114" spans="1:48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</row>
    <row r="2115" spans="1:48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</row>
    <row r="2116" spans="1:48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</row>
    <row r="2117" spans="1:48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</row>
    <row r="2118" spans="1:48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</row>
    <row r="2119" spans="1:48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</row>
    <row r="2120" spans="1:48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</row>
    <row r="2121" spans="1:48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</row>
    <row r="2122" spans="1:48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</row>
    <row r="2123" spans="1:48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</row>
    <row r="2124" spans="1:48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</row>
    <row r="2125" spans="1:48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</row>
    <row r="2126" spans="1:48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</row>
    <row r="2127" spans="1:48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</row>
    <row r="2128" spans="1:48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</row>
    <row r="2129" spans="1:48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</row>
    <row r="2130" spans="1:48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</row>
    <row r="2131" spans="1:48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</row>
    <row r="2132" spans="1:48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</row>
    <row r="2133" spans="1:48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</row>
    <row r="2134" spans="1:48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</row>
    <row r="2135" spans="1:48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</row>
    <row r="2136" spans="1:48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</row>
    <row r="2137" spans="1:48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</row>
    <row r="2138" spans="1:48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</row>
    <row r="2139" spans="1:48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</row>
    <row r="2140" spans="1:48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</row>
    <row r="2141" spans="1:48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</row>
    <row r="2142" spans="1:48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</row>
    <row r="2143" spans="1:48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</row>
    <row r="2144" spans="1:48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</row>
    <row r="2145" spans="1:48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</row>
    <row r="2146" spans="1:48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</row>
    <row r="2147" spans="1:48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</row>
    <row r="2148" spans="1:48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</row>
    <row r="2149" spans="1:48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</row>
    <row r="2150" spans="1:48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</row>
    <row r="2151" spans="1:48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</row>
    <row r="2152" spans="1:48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</row>
    <row r="2153" spans="1:48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</row>
    <row r="2154" spans="1:48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</row>
    <row r="2155" spans="1:48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</row>
    <row r="2156" spans="1:48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</row>
    <row r="2157" spans="1:48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</row>
    <row r="2158" spans="1:48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</row>
    <row r="2159" spans="1:48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</row>
    <row r="2160" spans="1:48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</row>
    <row r="2161" spans="1:48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</row>
    <row r="2162" spans="1:48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</row>
    <row r="2163" spans="1:48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</row>
    <row r="2164" spans="1:48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</row>
    <row r="2165" spans="1:48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</row>
    <row r="2166" spans="1:48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</row>
    <row r="2167" spans="1:48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</row>
    <row r="2168" spans="1:48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</row>
    <row r="2169" spans="1:48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</row>
    <row r="2170" spans="1:48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</row>
    <row r="2171" spans="1:48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</row>
    <row r="2172" spans="1:48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</row>
    <row r="2173" spans="1:48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</row>
    <row r="2174" spans="1:48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</row>
    <row r="2175" spans="1:48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</row>
    <row r="2176" spans="1:48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</row>
    <row r="2177" spans="1:48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</row>
    <row r="2178" spans="1:48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</row>
    <row r="2179" spans="1:48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</row>
    <row r="2180" spans="1:48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</row>
    <row r="2181" spans="1:48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</row>
    <row r="2182" spans="1:48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</row>
    <row r="2183" spans="1:48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</row>
    <row r="2184" spans="1:48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</row>
    <row r="2185" spans="1:48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</row>
    <row r="2186" spans="1:48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</row>
    <row r="2187" spans="1:48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</row>
    <row r="2188" spans="1:48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</row>
    <row r="2189" spans="1:48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</row>
    <row r="2190" spans="1:48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</row>
    <row r="2191" spans="1:48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</row>
    <row r="2192" spans="1:48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</row>
    <row r="2193" spans="1:48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</row>
    <row r="2194" spans="1:48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</row>
    <row r="2195" spans="1:48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</row>
    <row r="2196" spans="1:48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</row>
    <row r="2197" spans="1:48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</row>
    <row r="2198" spans="1:48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</row>
    <row r="2199" spans="1:48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</row>
    <row r="2200" spans="1:48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</row>
    <row r="2201" spans="1:48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</row>
    <row r="2202" spans="1:48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</row>
    <row r="2203" spans="1:48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</row>
    <row r="2204" spans="1:48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</row>
    <row r="2205" spans="1:48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</row>
    <row r="2206" spans="1:48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</row>
    <row r="2207" spans="1:48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</row>
    <row r="2208" spans="1:48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</row>
    <row r="2209" spans="1:48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</row>
    <row r="2210" spans="1:48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</row>
    <row r="2211" spans="1:48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</row>
    <row r="2212" spans="1:48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</row>
    <row r="2213" spans="1:48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</row>
    <row r="2214" spans="1:48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</row>
    <row r="2215" spans="1:48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</row>
    <row r="2216" spans="1:48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</row>
    <row r="2217" spans="1:48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</row>
    <row r="2218" spans="1:48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</row>
    <row r="2219" spans="1:48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</row>
    <row r="2220" spans="1:48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</row>
    <row r="2221" spans="1:48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</row>
    <row r="2222" spans="1:48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</row>
    <row r="2223" spans="1:48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</row>
    <row r="2224" spans="1:48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</row>
    <row r="2225" spans="1:48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</row>
    <row r="2226" spans="1:48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</row>
    <row r="2227" spans="1:48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</row>
    <row r="2228" spans="1:48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</row>
    <row r="2229" spans="1:48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</row>
    <row r="2230" spans="1:48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</row>
    <row r="2231" spans="1:48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</row>
    <row r="2232" spans="1:48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</row>
    <row r="2233" spans="1:48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</row>
    <row r="2234" spans="1:48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</row>
    <row r="2235" spans="1:48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</row>
    <row r="2236" spans="1:48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</row>
    <row r="2237" spans="1:48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</row>
    <row r="2238" spans="1:48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</row>
    <row r="2239" spans="1:48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</row>
    <row r="2240" spans="1:48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</row>
    <row r="2241" spans="1:48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</row>
    <row r="2242" spans="1:48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</row>
    <row r="2243" spans="1:48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</row>
    <row r="2244" spans="1:48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</row>
    <row r="2245" spans="1:48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</row>
    <row r="2246" spans="1:48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</row>
    <row r="2247" spans="1:48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</row>
    <row r="2248" spans="1:48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</row>
    <row r="2249" spans="1:48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</row>
    <row r="2250" spans="1:48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</row>
    <row r="2251" spans="1:48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</row>
    <row r="2252" spans="1:48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</row>
    <row r="2253" spans="1:48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</row>
    <row r="2254" spans="1:48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</row>
    <row r="2255" spans="1:48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</row>
    <row r="2256" spans="1:48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</row>
    <row r="2257" spans="1:48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</row>
    <row r="2258" spans="1:48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</row>
    <row r="2259" spans="1:48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</row>
    <row r="2260" spans="1:48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</row>
    <row r="2261" spans="1:48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</row>
    <row r="2262" spans="1:48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</row>
    <row r="2263" spans="1:48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</row>
    <row r="2264" spans="1:48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</row>
    <row r="2265" spans="1:48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</row>
    <row r="2266" spans="1:48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</row>
    <row r="2267" spans="1:48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</row>
    <row r="2268" spans="1:48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</row>
    <row r="2269" spans="1:48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</row>
    <row r="2270" spans="1:48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</row>
    <row r="2271" spans="1:48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</row>
    <row r="2272" spans="1:48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</row>
    <row r="2273" spans="1:48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</row>
    <row r="2274" spans="1:48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</row>
    <row r="2275" spans="1:48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</row>
    <row r="2276" spans="1:48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</row>
    <row r="2277" spans="1:48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</row>
    <row r="2278" spans="1:48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</row>
    <row r="2279" spans="1:48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</row>
    <row r="2280" spans="1:48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</row>
    <row r="2281" spans="1:48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</row>
    <row r="2282" spans="1:48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</row>
    <row r="2283" spans="1:48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</row>
    <row r="2284" spans="1:48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</row>
    <row r="2285" spans="1:48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</row>
    <row r="2286" spans="1:48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</row>
    <row r="2287" spans="1:48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</row>
    <row r="2288" spans="1:48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</row>
    <row r="2289" spans="1:48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</row>
    <row r="2290" spans="1:48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</row>
    <row r="2291" spans="1:48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</row>
    <row r="2292" spans="1:48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</row>
    <row r="2293" spans="1:48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</row>
    <row r="2294" spans="1:48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</row>
    <row r="2295" spans="1:48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</row>
    <row r="2296" spans="1:48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</row>
    <row r="2297" spans="1:48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</row>
    <row r="2298" spans="1:48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</row>
    <row r="2299" spans="1:48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</row>
    <row r="2300" spans="1:48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</row>
    <row r="2301" spans="1:48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</row>
    <row r="2302" spans="1:48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</row>
    <row r="2303" spans="1:48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</row>
    <row r="2304" spans="1:48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</row>
    <row r="2305" spans="1:48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</row>
    <row r="2306" spans="1:48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</row>
    <row r="2307" spans="1:48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</row>
    <row r="2308" spans="1:48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</row>
    <row r="2309" spans="1:48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</row>
    <row r="2310" spans="1:48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</row>
    <row r="2311" spans="1:48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</row>
    <row r="2312" spans="1:48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</row>
    <row r="2313" spans="1:48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</row>
    <row r="2314" spans="1:48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</row>
    <row r="2315" spans="1:48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</row>
    <row r="2316" spans="1:48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</row>
    <row r="2317" spans="1:48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</row>
    <row r="2318" spans="1:48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</row>
    <row r="2319" spans="1:48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</row>
    <row r="2320" spans="1:48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</row>
    <row r="2321" spans="1:48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</row>
    <row r="2322" spans="1:48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</row>
    <row r="2323" spans="1:48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</row>
    <row r="2324" spans="1:48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</row>
    <row r="2325" spans="1:48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</row>
    <row r="2326" spans="1:48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</row>
    <row r="2327" spans="1:48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</row>
    <row r="2328" spans="1:48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</row>
    <row r="2329" spans="1:48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</row>
    <row r="2330" spans="1:48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</row>
    <row r="2331" spans="1:48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</row>
    <row r="2332" spans="1:48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</row>
    <row r="2333" spans="1:48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</row>
    <row r="2334" spans="1:48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</row>
    <row r="2335" spans="1:48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</row>
    <row r="2336" spans="1:48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</row>
    <row r="2337" spans="1:48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</row>
    <row r="2338" spans="1:48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</row>
    <row r="2339" spans="1:48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</row>
    <row r="2340" spans="1:48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</row>
    <row r="2341" spans="1:48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</row>
    <row r="2342" spans="1:48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</row>
    <row r="2343" spans="1:48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</row>
    <row r="2344" spans="1:48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</row>
    <row r="2345" spans="1:48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</row>
    <row r="2346" spans="1:48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</row>
    <row r="2347" spans="1:48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</row>
    <row r="2348" spans="1:48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</row>
    <row r="2349" spans="1:48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</row>
    <row r="2350" spans="1:48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</row>
    <row r="2351" spans="1:48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</row>
    <row r="2352" spans="1:48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</row>
    <row r="2353" spans="1:48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</row>
    <row r="2354" spans="1:48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</row>
    <row r="2355" spans="1:48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</row>
    <row r="2356" spans="1:48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</row>
    <row r="2357" spans="1:48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</row>
    <row r="2358" spans="1:48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</row>
    <row r="2359" spans="1:48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</row>
    <row r="2360" spans="1:48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</row>
    <row r="2361" spans="1:48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</row>
    <row r="2362" spans="1:48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</row>
    <row r="2363" spans="1:48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</row>
    <row r="2364" spans="1:48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</row>
    <row r="2365" spans="1:48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</row>
    <row r="2366" spans="1:48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</row>
    <row r="2367" spans="1:48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</row>
    <row r="2368" spans="1:48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</row>
    <row r="2369" spans="1:48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</row>
    <row r="2370" spans="1:48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</row>
    <row r="2371" spans="1:48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</row>
    <row r="2372" spans="1:48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</row>
    <row r="2373" spans="1:48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</row>
    <row r="2374" spans="1:48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</row>
    <row r="2375" spans="1:48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</row>
    <row r="2376" spans="1:48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</row>
    <row r="2377" spans="1:48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</row>
    <row r="2378" spans="1:48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</row>
    <row r="2379" spans="1:48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</row>
    <row r="2380" spans="1:48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</row>
    <row r="2381" spans="1:48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</row>
    <row r="2382" spans="1:48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</row>
    <row r="2383" spans="1:48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</row>
    <row r="2384" spans="1:48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</row>
    <row r="2385" spans="1:48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</row>
    <row r="2386" spans="1:48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</row>
    <row r="2387" spans="1:48" ht="14.25">
      <c r="A2387" s="4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</row>
    <row r="2388" spans="1:48" ht="14.25">
      <c r="A2388" s="4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</row>
    <row r="2389" spans="1:48" ht="14.25">
      <c r="A2389" s="4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</row>
    <row r="2390" spans="1:48" ht="14.25">
      <c r="A2390" s="4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</row>
    <row r="2391" spans="1:48" ht="14.25">
      <c r="A2391" s="4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</row>
    <row r="2392" spans="1:48" ht="14.25">
      <c r="A2392" s="4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</row>
    <row r="2393" spans="9:48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</row>
    <row r="2394" spans="9:48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</row>
    <row r="2395" spans="9:48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</row>
    <row r="2396" spans="9:48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</row>
    <row r="2397" spans="9:48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</row>
    <row r="2398" spans="9:48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</row>
    <row r="2399" spans="9:48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</row>
    <row r="2400" spans="9:48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</row>
    <row r="2401" spans="9:48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</row>
    <row r="2402" spans="9:48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</row>
    <row r="2403" spans="9:48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</row>
    <row r="2404" spans="9:48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</row>
    <row r="2405" spans="9:48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</row>
    <row r="2406" spans="9:48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</row>
    <row r="2407" spans="9:48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</row>
    <row r="2408" spans="9:48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</row>
    <row r="2409" spans="9:48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</row>
    <row r="2410" spans="9:48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</row>
    <row r="2411" spans="9:48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</row>
    <row r="2412" spans="9:48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</row>
    <row r="2413" spans="9:48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</row>
    <row r="2414" spans="9:48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</row>
    <row r="2415" spans="9:48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</row>
    <row r="2416" spans="9:48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</row>
    <row r="2417" spans="9:48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</row>
    <row r="2418" spans="9:48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</row>
    <row r="2419" spans="9:48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</row>
    <row r="2420" spans="9:48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</row>
    <row r="2421" spans="9:48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</row>
    <row r="2422" spans="9:48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</row>
    <row r="2423" spans="9:48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</row>
    <row r="2424" spans="9:48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</row>
    <row r="2425" spans="9:48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</row>
    <row r="2426" spans="9:48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</row>
    <row r="2427" spans="9:48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</row>
    <row r="2428" spans="9:48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</row>
    <row r="2429" spans="9:48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</row>
    <row r="2430" spans="9:48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</row>
    <row r="2431" spans="9:48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</row>
    <row r="2432" spans="9:48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</row>
    <row r="2433" spans="9:48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</row>
    <row r="2434" spans="9:48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</row>
    <row r="2435" spans="9:48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</row>
    <row r="2436" spans="9:48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</row>
    <row r="2437" spans="9:48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</row>
    <row r="2438" spans="9:48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</row>
    <row r="2439" spans="9:48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</row>
    <row r="2440" spans="9:48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</row>
    <row r="2441" spans="9:48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</row>
    <row r="2442" spans="9:48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</row>
    <row r="2443" spans="9:48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</row>
    <row r="2444" spans="9:48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</row>
    <row r="2445" spans="9:48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</row>
    <row r="2446" spans="9:48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</row>
    <row r="2447" spans="9:48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</row>
    <row r="2448" spans="9:48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</row>
    <row r="2449" spans="9:48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</row>
    <row r="2450" spans="9:48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</row>
    <row r="2451" spans="9:48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</row>
    <row r="2452" spans="9:48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</row>
    <row r="2453" spans="9:48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</row>
    <row r="2454" spans="9:48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</row>
    <row r="2455" spans="9:48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</row>
    <row r="2456" spans="9:48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</row>
    <row r="2457" spans="9:48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</row>
    <row r="2458" spans="9:48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</row>
    <row r="2459" spans="9:48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</row>
    <row r="2460" spans="9:48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</row>
    <row r="2461" spans="9:48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</row>
    <row r="2462" spans="9:48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</row>
    <row r="2463" spans="9:48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</row>
    <row r="2464" spans="9:48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</row>
    <row r="2465" spans="9:48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</row>
    <row r="2466" spans="9:48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</row>
    <row r="2467" spans="9:48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</row>
    <row r="2468" spans="9:48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</row>
    <row r="2469" spans="9:48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</row>
    <row r="2470" spans="9:48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</row>
    <row r="2471" spans="9:48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</row>
    <row r="2472" spans="9:48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</row>
    <row r="2473" spans="9:48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</row>
    <row r="2474" spans="9:48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</row>
    <row r="2475" spans="9:48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</row>
    <row r="2476" spans="9:48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</row>
    <row r="2477" spans="9:48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</row>
    <row r="2478" spans="9:48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</row>
    <row r="2479" spans="9:48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</row>
    <row r="2480" spans="9:48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</row>
    <row r="2481" spans="9:48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</row>
    <row r="2482" spans="9:48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</row>
    <row r="2483" spans="9:48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</row>
    <row r="2484" spans="9:48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</row>
    <row r="2485" spans="9:48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</row>
    <row r="2486" spans="9:48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</row>
    <row r="2487" spans="9:48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</row>
    <row r="2488" spans="9:48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</row>
    <row r="2489" spans="9:48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</row>
    <row r="2490" spans="9:48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</row>
    <row r="2491" spans="9:48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</row>
    <row r="2492" spans="9:48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</row>
    <row r="2493" spans="9:48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</row>
    <row r="2494" spans="9:48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</row>
    <row r="2495" spans="9:48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</row>
    <row r="2496" spans="9:48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</row>
    <row r="2497" spans="9:48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</row>
    <row r="2498" spans="9:48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</row>
    <row r="2499" spans="9:48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</row>
    <row r="2500" spans="9:48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</row>
    <row r="2501" spans="9:48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</row>
    <row r="2502" spans="9:48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</row>
    <row r="2503" spans="9:48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</row>
    <row r="2504" spans="9:48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</row>
    <row r="2505" spans="9:48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</row>
    <row r="2506" spans="9:48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</row>
    <row r="2507" spans="9:48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</row>
    <row r="2508" spans="9:48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</row>
    <row r="2509" spans="9:48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</row>
    <row r="2510" spans="9:48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</row>
    <row r="2511" spans="9:48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</row>
    <row r="2512" spans="9:48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</row>
    <row r="2513" spans="9:48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</row>
    <row r="2514" spans="9:48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</row>
    <row r="2515" spans="9:48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</row>
    <row r="2516" spans="9:48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</row>
    <row r="2517" spans="9:48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</row>
    <row r="2518" spans="9:48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</row>
    <row r="2519" spans="9:48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</row>
    <row r="2520" spans="9:48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</row>
    <row r="2521" spans="9:48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</row>
    <row r="2522" spans="9:48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</row>
    <row r="2523" spans="9:48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</row>
    <row r="2524" spans="9:48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</row>
    <row r="2525" spans="9:48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</row>
    <row r="2526" spans="9:48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</row>
    <row r="2527" spans="9:48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</row>
    <row r="2528" spans="9:48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</row>
    <row r="2529" spans="9:48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</row>
    <row r="2530" spans="9:48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</row>
    <row r="2531" spans="9:48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</row>
    <row r="2532" spans="9:48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</row>
    <row r="2533" spans="9:48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</row>
    <row r="2534" spans="9:48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</row>
    <row r="2535" spans="9:48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</row>
    <row r="2536" spans="9:48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</row>
    <row r="2537" spans="9:48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</row>
    <row r="2538" spans="9:48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</row>
    <row r="2539" spans="9:48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</row>
    <row r="2540" spans="9:48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</row>
    <row r="2541" spans="9:48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</row>
    <row r="2542" spans="9:48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</row>
    <row r="2543" spans="9:48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</row>
    <row r="2544" spans="9:48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</row>
    <row r="2545" spans="9:48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</row>
    <row r="2546" spans="9:48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</row>
    <row r="2547" spans="9:48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</row>
    <row r="2548" spans="9:48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</row>
    <row r="2549" spans="9:48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</row>
    <row r="2550" spans="9:48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</row>
    <row r="2551" spans="9:48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</row>
    <row r="2552" spans="9:48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</row>
    <row r="2553" spans="9:48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</row>
    <row r="2554" spans="9:48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</row>
    <row r="2555" spans="9:48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</row>
    <row r="2556" spans="9:48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</row>
    <row r="2557" spans="9:48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</row>
    <row r="2558" spans="9:48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</row>
    <row r="2559" spans="9:48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</row>
    <row r="2560" spans="9:48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</row>
    <row r="2561" spans="9:48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</row>
    <row r="2562" spans="9:48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</row>
    <row r="2563" spans="9:48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</row>
    <row r="2564" spans="9:48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</row>
    <row r="2565" spans="9:48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</row>
    <row r="2566" spans="9:48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</row>
    <row r="2567" spans="9:48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</row>
    <row r="2568" spans="9:48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</row>
    <row r="2569" spans="9:48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</row>
    <row r="2570" spans="9:48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</row>
    <row r="2571" spans="9:48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</row>
    <row r="2572" spans="9:48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</row>
    <row r="2573" spans="9:48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</row>
    <row r="2574" spans="9:48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</row>
    <row r="2575" spans="9:48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</row>
    <row r="2576" spans="9:48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</row>
    <row r="2577" spans="9:48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</row>
    <row r="2578" spans="9:48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</row>
    <row r="2579" spans="9:48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</row>
    <row r="2580" spans="9:48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</row>
    <row r="2581" spans="9:48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</row>
    <row r="2582" spans="9:48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</row>
    <row r="2583" spans="9:48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</row>
    <row r="2584" spans="9:48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</row>
    <row r="2585" spans="9:48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</row>
    <row r="2586" spans="9:48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</row>
    <row r="2587" spans="9:48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</row>
    <row r="2588" spans="9:48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</row>
    <row r="2589" spans="9:48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</row>
    <row r="2590" spans="9:48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</row>
    <row r="2591" spans="9:48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</row>
    <row r="2592" spans="9:48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</row>
    <row r="2593" spans="9:48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</row>
    <row r="2594" spans="9:48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</row>
    <row r="2595" spans="9:48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</row>
    <row r="2596" spans="9:48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</row>
    <row r="2597" spans="9:48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</row>
    <row r="2598" spans="9:48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</row>
    <row r="2599" spans="9:48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</row>
    <row r="2600" spans="9:48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</row>
    <row r="2601" spans="9:48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</row>
    <row r="2602" spans="9:48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</row>
    <row r="2603" spans="9:48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</row>
    <row r="2604" spans="9:48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</row>
    <row r="2605" spans="9:48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</row>
    <row r="2606" spans="9:48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</row>
    <row r="2607" spans="9:48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</row>
    <row r="2608" spans="9:48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</row>
    <row r="2609" spans="9:48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</row>
    <row r="2610" spans="9:48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</row>
    <row r="2611" spans="9:48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</row>
    <row r="2612" spans="9:48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</row>
    <row r="2613" spans="9:48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</row>
    <row r="2614" spans="9:48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</row>
    <row r="2615" spans="9:48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</row>
    <row r="2616" spans="9:48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</row>
    <row r="2617" spans="9:48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</row>
    <row r="2618" spans="9:48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</row>
    <row r="2619" spans="9:48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</row>
    <row r="2620" spans="9:48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</row>
    <row r="2621" spans="9:48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</row>
    <row r="2622" spans="9:48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</row>
    <row r="2623" spans="9:48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</row>
    <row r="2624" spans="9:48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</row>
    <row r="2625" spans="9:48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</row>
    <row r="2626" spans="9:48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</row>
    <row r="2627" spans="9:48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</row>
    <row r="2628" spans="9:48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</row>
    <row r="2629" spans="9:48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</row>
    <row r="2630" spans="9:48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</row>
    <row r="2631" spans="9:48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</row>
    <row r="2632" spans="9:48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</row>
    <row r="2633" spans="9:48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</row>
    <row r="2634" spans="9:48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</row>
    <row r="2635" spans="9:48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</row>
    <row r="2636" spans="9:48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</row>
    <row r="2637" spans="9:48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</row>
    <row r="2638" spans="9:48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</row>
    <row r="2639" spans="9:48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</row>
    <row r="2640" spans="9:48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</row>
    <row r="2641" spans="9:48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</row>
    <row r="2642" spans="9:48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</row>
    <row r="2643" spans="9:48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</row>
    <row r="2644" spans="9:48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</row>
    <row r="2645" spans="9:48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</row>
    <row r="2646" spans="9:48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</row>
    <row r="2647" spans="9:48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</row>
    <row r="2648" spans="9:48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</row>
    <row r="2649" spans="9:48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</row>
    <row r="2650" spans="9:48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</row>
    <row r="2651" spans="9:48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</row>
    <row r="2652" spans="9:48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</row>
    <row r="2653" spans="9:48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</row>
    <row r="2654" spans="9:48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</row>
    <row r="2655" spans="9:48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</row>
    <row r="2656" spans="9:48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</row>
    <row r="2657" spans="9:48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</row>
    <row r="2658" spans="9:48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</row>
    <row r="2659" spans="9:48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</row>
    <row r="2660" spans="9:48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</row>
    <row r="2661" spans="9:48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</row>
    <row r="2662" spans="9:48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</row>
    <row r="2663" spans="9:48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</row>
    <row r="2664" spans="9:48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</row>
    <row r="2665" spans="9:48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</row>
    <row r="2666" spans="9:48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</row>
    <row r="2667" spans="9:48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</row>
    <row r="2668" spans="9:48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</row>
    <row r="2669" spans="9:48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</row>
    <row r="2670" spans="9:48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</row>
    <row r="2671" spans="9:48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</row>
    <row r="2672" spans="9:48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</row>
    <row r="2673" spans="9:48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</row>
    <row r="2674" spans="9:48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</row>
    <row r="2675" spans="9:48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</row>
    <row r="2676" spans="9:48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</row>
    <row r="2677" spans="9:48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</row>
    <row r="2678" spans="9:48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</row>
    <row r="2679" spans="9:48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</row>
    <row r="2680" spans="9:48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</row>
    <row r="2681" spans="9:48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</row>
    <row r="2682" spans="9:48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</row>
    <row r="2683" spans="9:48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</row>
    <row r="2684" spans="9:48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</row>
    <row r="2685" spans="9:48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</row>
    <row r="2686" spans="9:48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</row>
    <row r="2687" spans="9:48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</row>
    <row r="2688" spans="9:48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</row>
    <row r="2689" spans="9:48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</row>
    <row r="2690" spans="9:48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</row>
    <row r="2691" spans="9:48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</row>
    <row r="2692" spans="9:48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</row>
    <row r="2693" spans="9:48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</row>
    <row r="2694" spans="9:48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</row>
    <row r="2695" spans="9:48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</row>
    <row r="2696" spans="9:48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</row>
    <row r="2697" spans="9:48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</row>
    <row r="2698" spans="9:48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</row>
    <row r="2699" spans="9:48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</row>
    <row r="2700" spans="9:48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</row>
    <row r="2701" spans="9:48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</row>
    <row r="2702" spans="9:48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</row>
    <row r="2703" spans="9:48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</row>
    <row r="2704" spans="9:48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</row>
    <row r="2705" spans="9:48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</row>
    <row r="2706" spans="9:48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</row>
    <row r="2707" spans="9:48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</row>
    <row r="2708" spans="9:48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</row>
    <row r="2709" spans="9:48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</row>
    <row r="2710" spans="9:48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</row>
    <row r="2711" spans="9:48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</row>
    <row r="2712" spans="9:48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</row>
    <row r="2713" spans="9:48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</row>
    <row r="2714" spans="9:48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</row>
    <row r="2715" spans="9:48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</row>
    <row r="2716" spans="9:48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</row>
    <row r="2717" spans="9:48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</row>
    <row r="2718" spans="9:48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</row>
    <row r="2719" spans="9:48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</row>
    <row r="2720" spans="9:48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</row>
    <row r="2721" spans="9:48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</row>
    <row r="2722" spans="9:48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</row>
    <row r="2723" spans="9:48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</row>
    <row r="2724" spans="9:48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</row>
    <row r="2725" spans="9:48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</row>
    <row r="2726" spans="9:48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</row>
    <row r="2727" spans="9:48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</row>
    <row r="2728" spans="9:48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</row>
    <row r="2729" spans="9:48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</row>
    <row r="2730" spans="9:48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</row>
    <row r="2731" spans="9:48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</row>
    <row r="2732" spans="9:48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</row>
    <row r="2733" spans="9:48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</row>
    <row r="2734" spans="9:48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</row>
    <row r="2735" spans="9:48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</row>
    <row r="2736" spans="9:48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</row>
    <row r="2737" spans="9:48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</row>
    <row r="2738" spans="9:48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</row>
    <row r="2739" spans="9:48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</row>
    <row r="2740" spans="9:48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</row>
    <row r="2741" spans="9:48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</row>
    <row r="2742" spans="9:48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</row>
    <row r="2743" spans="9:48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</row>
    <row r="2744" spans="9:48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</row>
    <row r="2745" spans="9:48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</row>
    <row r="2746" spans="9:48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</row>
    <row r="2747" spans="9:48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</row>
    <row r="2748" spans="9:48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</row>
    <row r="2749" spans="9:48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</row>
    <row r="2750" spans="9:48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</row>
    <row r="2751" spans="9:48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</row>
    <row r="2752" spans="9:48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</row>
    <row r="2753" spans="9:48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</row>
    <row r="2754" spans="9:48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</row>
    <row r="2755" spans="9:48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</row>
    <row r="2756" spans="9:48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</row>
    <row r="2757" spans="9:48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</row>
    <row r="2758" spans="9:48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</row>
    <row r="2759" spans="9:48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</row>
    <row r="2760" spans="9:48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</row>
    <row r="2761" spans="9:48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</row>
    <row r="2762" spans="9:48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</row>
    <row r="2763" spans="9:48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</row>
    <row r="2764" spans="9:48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</row>
    <row r="2765" spans="9:48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</row>
    <row r="2766" spans="9:48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</row>
    <row r="2767" spans="9:48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</row>
    <row r="2768" spans="9:48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</row>
    <row r="2769" spans="9:48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</row>
    <row r="2770" spans="9:48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</row>
    <row r="2771" spans="9:48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</row>
    <row r="2772" spans="9:48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</row>
    <row r="2773" spans="9:48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</row>
    <row r="2774" spans="9:48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</row>
    <row r="2775" spans="9:48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</row>
    <row r="2776" spans="9:48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</row>
    <row r="2777" spans="9:48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</row>
    <row r="2778" spans="9:48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</row>
    <row r="2779" spans="9:48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</row>
    <row r="2780" spans="9:48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</row>
    <row r="2781" spans="9:48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</row>
    <row r="2782" spans="9:48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</row>
    <row r="2783" spans="9:48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</row>
    <row r="2784" spans="9:48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</row>
    <row r="2785" spans="9:48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</row>
    <row r="2786" spans="9:48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</row>
    <row r="2787" spans="9:48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</row>
    <row r="2788" spans="9:48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</row>
    <row r="2789" spans="9:48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</row>
    <row r="2790" spans="9:48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</row>
    <row r="2791" spans="9:48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</row>
    <row r="2792" spans="9:48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</row>
    <row r="2793" spans="9:48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</row>
    <row r="2794" spans="9:48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</row>
    <row r="2795" spans="9:48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</row>
    <row r="2796" spans="9:48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</row>
    <row r="2797" spans="9:48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</row>
    <row r="2798" spans="9:48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</row>
    <row r="2799" spans="9:48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</row>
    <row r="2800" spans="9:48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</row>
    <row r="2801" spans="9:48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</row>
    <row r="2802" spans="9:48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</row>
    <row r="2803" spans="9:48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</row>
    <row r="2804" spans="9:48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</row>
    <row r="2805" spans="9:48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</row>
    <row r="2806" spans="9:48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</row>
    <row r="2807" spans="9:48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</row>
    <row r="2808" spans="9:48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</row>
    <row r="2809" spans="9:48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</row>
    <row r="2810" spans="9:48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</row>
    <row r="2811" spans="9:48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</row>
    <row r="2812" spans="9:48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</row>
    <row r="2813" spans="9:48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</row>
    <row r="2814" spans="9:48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</row>
    <row r="2815" spans="9:48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</row>
    <row r="2816" spans="9:48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</row>
    <row r="2817" spans="9:48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</row>
    <row r="2818" spans="9:48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</row>
    <row r="2819" spans="9:48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</row>
    <row r="2820" spans="9:48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</row>
    <row r="2821" spans="9:48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</row>
    <row r="2822" spans="9:48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</row>
    <row r="2823" spans="9:48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</row>
    <row r="2824" spans="9:48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</row>
    <row r="2825" spans="9:48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</row>
    <row r="2826" spans="9:48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</row>
    <row r="2827" spans="9:48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</row>
    <row r="2828" spans="9:48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</row>
    <row r="2829" spans="9:48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</row>
    <row r="2830" spans="9:48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</row>
    <row r="2831" spans="9:48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</row>
    <row r="2832" spans="9:48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</row>
    <row r="2833" spans="9:48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</row>
    <row r="2834" spans="9:48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</row>
    <row r="2835" spans="9:48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</row>
    <row r="2836" spans="9:48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</row>
    <row r="2837" spans="9:48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</row>
    <row r="2838" spans="9:48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</row>
    <row r="2839" spans="9:48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</row>
    <row r="2840" spans="9:48" ht="14.25"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</row>
    <row r="2841" spans="9:48" ht="14.25"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</row>
    <row r="2842" spans="9:48" ht="14.25"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</row>
    <row r="2843" spans="9:48" ht="14.25"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</row>
    <row r="2844" spans="9:48" ht="14.25"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</row>
    <row r="2845" spans="9:48" ht="14.25"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</row>
  </sheetData>
  <sheetProtection/>
  <printOptions/>
  <pageMargins left="0.75" right="0.75" top="1" bottom="1" header="0.5" footer="0.5"/>
  <pageSetup fitToHeight="3" fitToWidth="1" horizontalDpi="600" verticalDpi="600" orientation="portrait" scale="73" r:id="rId1"/>
  <headerFooter alignWithMargins="0">
    <oddHeader>&amp;RAttachment SDR-RR-11(g)
D.E.Lahoff
Page &amp;P of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="75" zoomScaleNormal="75" zoomScalePageLayoutView="0" workbookViewId="0" topLeftCell="A1">
      <selection activeCell="P130" sqref="P130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9.8515625" style="6" bestFit="1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38</v>
      </c>
      <c r="E3" s="7"/>
      <c r="F3" s="2">
        <f>'Regression results'!B17</f>
        <v>-3.818967497243669</v>
      </c>
      <c r="G3" s="15" t="s">
        <v>5</v>
      </c>
      <c r="H3" s="7"/>
    </row>
    <row r="4" spans="4:8" ht="14.25">
      <c r="D4" s="14"/>
      <c r="E4" s="7"/>
      <c r="F4" s="2">
        <f>'Regression results'!B18</f>
        <v>0.006221248790545462</v>
      </c>
      <c r="G4" s="15" t="s">
        <v>4</v>
      </c>
      <c r="H4" s="7"/>
    </row>
    <row r="5" spans="4:8" ht="14.25">
      <c r="D5" s="14"/>
      <c r="E5" s="7"/>
      <c r="F5" s="2">
        <f>'Regression results'!B19</f>
        <v>0.07504085512709192</v>
      </c>
      <c r="G5" s="15" t="s">
        <v>3</v>
      </c>
      <c r="H5" s="7"/>
    </row>
    <row r="6" spans="4:8" ht="14.25">
      <c r="D6" s="16"/>
      <c r="E6" s="17"/>
      <c r="F6" s="18">
        <f>'Regression results'!B20</f>
        <v>9.918058283699894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20" t="s">
        <v>33</v>
      </c>
      <c r="C20" s="20" t="s">
        <v>34</v>
      </c>
      <c r="D20" s="20" t="s">
        <v>2</v>
      </c>
      <c r="E20" s="20"/>
      <c r="F20" s="34" t="s">
        <v>55</v>
      </c>
      <c r="G20" s="34" t="s">
        <v>56</v>
      </c>
    </row>
    <row r="21" spans="1:7" ht="14.25">
      <c r="A21" s="4">
        <v>40179</v>
      </c>
      <c r="B21" s="6">
        <f>'Data Inputs'!C76</f>
        <v>1190</v>
      </c>
      <c r="C21" s="6">
        <v>1032</v>
      </c>
      <c r="D21" s="26">
        <v>1.0166666666666653</v>
      </c>
      <c r="F21" s="26">
        <f aca="true" t="shared" si="0" ref="F21:F69">F$3+$C21*F$4+$B21*F$5+$D21*F$6</f>
        <v>101.98333811093352</v>
      </c>
      <c r="G21" s="26"/>
    </row>
    <row r="22" spans="1:7" ht="14.25">
      <c r="A22" s="4">
        <v>40210</v>
      </c>
      <c r="B22" s="6">
        <f>'Data Inputs'!C77</f>
        <v>1013</v>
      </c>
      <c r="C22" s="6">
        <f aca="true" t="shared" si="1" ref="C22:C62">B21</f>
        <v>1190</v>
      </c>
      <c r="D22" s="26">
        <f>D21+1/120</f>
        <v>1.0249999999999986</v>
      </c>
      <c r="F22" s="26">
        <f t="shared" si="0"/>
        <v>89.76671454804193</v>
      </c>
      <c r="G22" s="26"/>
    </row>
    <row r="23" spans="1:7" ht="14.25">
      <c r="A23" s="4">
        <v>40238</v>
      </c>
      <c r="B23" s="6">
        <f>'Data Inputs'!C78</f>
        <v>838</v>
      </c>
      <c r="C23" s="6">
        <f t="shared" si="1"/>
        <v>1013</v>
      </c>
      <c r="D23" s="26">
        <f>D22+1/120</f>
        <v>1.0333333333333319</v>
      </c>
      <c r="F23" s="26">
        <f t="shared" si="0"/>
        <v>75.61605435057179</v>
      </c>
      <c r="G23" s="31"/>
    </row>
    <row r="24" spans="1:7" ht="14.25">
      <c r="A24" s="4">
        <v>40269</v>
      </c>
      <c r="B24" s="6">
        <f>'Data Inputs'!C79</f>
        <v>463</v>
      </c>
      <c r="C24" s="6">
        <f t="shared" si="1"/>
        <v>838</v>
      </c>
      <c r="D24" s="26">
        <f aca="true" t="shared" si="2" ref="D24:D41">D23+1/120</f>
        <v>1.0416666666666652</v>
      </c>
      <c r="F24" s="26">
        <f t="shared" si="0"/>
        <v>46.46966562526436</v>
      </c>
      <c r="G24" s="31"/>
    </row>
    <row r="25" spans="1:7" ht="14.25">
      <c r="A25" s="4">
        <v>40299</v>
      </c>
      <c r="B25" s="6">
        <f>'Data Inputs'!C80</f>
        <v>200</v>
      </c>
      <c r="C25" s="6">
        <f t="shared" si="1"/>
        <v>463</v>
      </c>
      <c r="D25" s="26">
        <f t="shared" si="2"/>
        <v>1.0499999999999985</v>
      </c>
      <c r="F25" s="26">
        <f t="shared" si="0"/>
        <v>24.483602916082138</v>
      </c>
      <c r="G25" s="31"/>
    </row>
    <row r="26" spans="1:7" ht="14.25">
      <c r="A26" s="4">
        <v>40330</v>
      </c>
      <c r="B26" s="6">
        <f>'Data Inputs'!C81</f>
        <v>45</v>
      </c>
      <c r="C26" s="6">
        <f t="shared" si="1"/>
        <v>200</v>
      </c>
      <c r="D26" s="26">
        <f t="shared" si="2"/>
        <v>1.0583333333333318</v>
      </c>
      <c r="F26" s="26">
        <f t="shared" si="0"/>
        <v>11.298732425166932</v>
      </c>
      <c r="G26" s="31"/>
    </row>
    <row r="27" spans="1:7" ht="14.25">
      <c r="A27" s="4">
        <v>40360</v>
      </c>
      <c r="B27" s="6">
        <f>'Data Inputs'!C82</f>
        <v>6</v>
      </c>
      <c r="C27" s="6">
        <f t="shared" si="1"/>
        <v>45</v>
      </c>
      <c r="D27" s="26">
        <f t="shared" si="2"/>
        <v>1.066666666666665</v>
      </c>
      <c r="F27" s="26">
        <f t="shared" si="0"/>
        <v>7.4904959983733</v>
      </c>
      <c r="G27" s="31"/>
    </row>
    <row r="28" spans="1:7" ht="14.25">
      <c r="A28" s="4">
        <v>40391</v>
      </c>
      <c r="B28" s="6">
        <f>'Data Inputs'!C83</f>
        <v>14</v>
      </c>
      <c r="C28" s="6">
        <f t="shared" si="1"/>
        <v>6</v>
      </c>
      <c r="D28" s="26">
        <f t="shared" si="2"/>
        <v>1.0749999999999984</v>
      </c>
      <c r="F28" s="26">
        <f t="shared" si="0"/>
        <v>7.930844622256261</v>
      </c>
      <c r="G28" s="31"/>
    </row>
    <row r="29" spans="1:7" ht="14.25">
      <c r="A29" s="4">
        <v>40422</v>
      </c>
      <c r="B29" s="6">
        <f>'Data Inputs'!C84</f>
        <v>117</v>
      </c>
      <c r="C29" s="6">
        <f t="shared" si="1"/>
        <v>14</v>
      </c>
      <c r="D29" s="26">
        <f t="shared" si="2"/>
        <v>1.0833333333333317</v>
      </c>
      <c r="F29" s="26">
        <f t="shared" si="0"/>
        <v>15.792473176368592</v>
      </c>
      <c r="G29" s="31"/>
    </row>
    <row r="30" spans="1:7" ht="14.25">
      <c r="A30" s="4">
        <v>40452</v>
      </c>
      <c r="B30" s="6">
        <f>'Data Inputs'!C85</f>
        <v>412</v>
      </c>
      <c r="C30" s="6">
        <f t="shared" si="1"/>
        <v>117</v>
      </c>
      <c r="D30" s="26">
        <f t="shared" si="2"/>
        <v>1.091666666666665</v>
      </c>
      <c r="F30" s="26">
        <f t="shared" si="0"/>
        <v>38.65296454998439</v>
      </c>
      <c r="G30" s="31"/>
    </row>
    <row r="31" spans="1:7" ht="14.25">
      <c r="A31" s="4">
        <v>40483</v>
      </c>
      <c r="B31" s="6">
        <f>'Data Inputs'!C86</f>
        <v>689</v>
      </c>
      <c r="C31" s="6">
        <f t="shared" si="1"/>
        <v>412</v>
      </c>
      <c r="D31" s="26">
        <f t="shared" si="2"/>
        <v>1.0999999999999983</v>
      </c>
      <c r="F31" s="26">
        <f t="shared" si="0"/>
        <v>61.357200299097265</v>
      </c>
      <c r="G31" s="31"/>
    </row>
    <row r="32" spans="1:7" ht="14.25">
      <c r="A32" s="4">
        <v>40513</v>
      </c>
      <c r="B32" s="6">
        <f>'Data Inputs'!C87</f>
        <v>1032</v>
      </c>
      <c r="C32" s="6">
        <f t="shared" si="1"/>
        <v>689</v>
      </c>
      <c r="D32" s="26">
        <f t="shared" si="2"/>
        <v>1.1083333333333316</v>
      </c>
      <c r="F32" s="26">
        <f t="shared" si="0"/>
        <v>88.9021500083684</v>
      </c>
      <c r="G32" s="31">
        <f aca="true" t="shared" si="3" ref="G32:G41">SUM(F21:F32)</f>
        <v>569.7442366305089</v>
      </c>
    </row>
    <row r="33" spans="1:7" ht="14.25">
      <c r="A33" s="4">
        <v>40544</v>
      </c>
      <c r="B33" s="6">
        <f>'Data Inputs'!C88</f>
        <v>1190</v>
      </c>
      <c r="C33" s="6">
        <f t="shared" si="1"/>
        <v>1032</v>
      </c>
      <c r="D33" s="26">
        <f t="shared" si="2"/>
        <v>1.116666666666665</v>
      </c>
      <c r="F33" s="26">
        <f t="shared" si="0"/>
        <v>102.9751439393035</v>
      </c>
      <c r="G33" s="31">
        <f t="shared" si="3"/>
        <v>570.736042458879</v>
      </c>
    </row>
    <row r="34" spans="1:7" ht="14.25">
      <c r="A34" s="4">
        <v>40575</v>
      </c>
      <c r="B34" s="6">
        <f>'Data Inputs'!C89</f>
        <v>1013</v>
      </c>
      <c r="C34" s="6">
        <f t="shared" si="1"/>
        <v>1190</v>
      </c>
      <c r="D34" s="26">
        <f t="shared" si="2"/>
        <v>1.1249999999999982</v>
      </c>
      <c r="F34" s="26">
        <f t="shared" si="0"/>
        <v>90.75852037641192</v>
      </c>
      <c r="G34" s="31">
        <f t="shared" si="3"/>
        <v>571.7278482872489</v>
      </c>
    </row>
    <row r="35" spans="1:7" ht="14.25">
      <c r="A35" s="4">
        <v>40603</v>
      </c>
      <c r="B35" s="6">
        <f>'Data Inputs'!C90</f>
        <v>838</v>
      </c>
      <c r="C35" s="6">
        <f t="shared" si="1"/>
        <v>1013</v>
      </c>
      <c r="D35" s="26">
        <f t="shared" si="2"/>
        <v>1.1333333333333315</v>
      </c>
      <c r="F35" s="26">
        <f t="shared" si="0"/>
        <v>76.60786017894178</v>
      </c>
      <c r="G35" s="31">
        <f t="shared" si="3"/>
        <v>572.7196541156188</v>
      </c>
    </row>
    <row r="36" spans="1:7" ht="14.25">
      <c r="A36" s="4">
        <v>40634</v>
      </c>
      <c r="B36" s="6">
        <f>'Data Inputs'!C91</f>
        <v>463</v>
      </c>
      <c r="C36" s="6">
        <f t="shared" si="1"/>
        <v>838</v>
      </c>
      <c r="D36" s="26">
        <f t="shared" si="2"/>
        <v>1.1416666666666648</v>
      </c>
      <c r="F36" s="26">
        <f t="shared" si="0"/>
        <v>47.461471453634346</v>
      </c>
      <c r="G36" s="31">
        <f t="shared" si="3"/>
        <v>573.7114599439888</v>
      </c>
    </row>
    <row r="37" spans="1:7" ht="14.25">
      <c r="A37" s="4">
        <v>40664</v>
      </c>
      <c r="B37" s="6">
        <f>'Data Inputs'!C92</f>
        <v>200</v>
      </c>
      <c r="C37" s="6">
        <f t="shared" si="1"/>
        <v>463</v>
      </c>
      <c r="D37" s="26">
        <f t="shared" si="2"/>
        <v>1.1499999999999981</v>
      </c>
      <c r="F37" s="26">
        <f t="shared" si="0"/>
        <v>25.475408744452125</v>
      </c>
      <c r="G37" s="31">
        <f t="shared" si="3"/>
        <v>574.7032657723588</v>
      </c>
    </row>
    <row r="38" spans="1:7" ht="14.25">
      <c r="A38" s="4">
        <v>40695</v>
      </c>
      <c r="B38" s="6">
        <f>'Data Inputs'!C93</f>
        <v>45</v>
      </c>
      <c r="C38" s="6">
        <f t="shared" si="1"/>
        <v>200</v>
      </c>
      <c r="D38" s="26">
        <f t="shared" si="2"/>
        <v>1.1583333333333314</v>
      </c>
      <c r="F38" s="26">
        <f t="shared" si="0"/>
        <v>12.290538253536917</v>
      </c>
      <c r="G38" s="31">
        <f t="shared" si="3"/>
        <v>575.6950716007289</v>
      </c>
    </row>
    <row r="39" spans="1:7" ht="14.25">
      <c r="A39" s="4">
        <v>40725</v>
      </c>
      <c r="B39" s="6">
        <f>'Data Inputs'!C94</f>
        <v>6</v>
      </c>
      <c r="C39" s="6">
        <f t="shared" si="1"/>
        <v>45</v>
      </c>
      <c r="D39" s="26">
        <f t="shared" si="2"/>
        <v>1.1666666666666647</v>
      </c>
      <c r="F39" s="26">
        <f t="shared" si="0"/>
        <v>8.482301826743285</v>
      </c>
      <c r="G39" s="31">
        <f t="shared" si="3"/>
        <v>576.6868774290989</v>
      </c>
    </row>
    <row r="40" spans="1:7" ht="14.25">
      <c r="A40" s="4">
        <v>40756</v>
      </c>
      <c r="B40" s="6">
        <f>'Data Inputs'!C95</f>
        <v>14</v>
      </c>
      <c r="C40" s="6">
        <f t="shared" si="1"/>
        <v>6</v>
      </c>
      <c r="D40" s="26">
        <f t="shared" si="2"/>
        <v>1.174999999999998</v>
      </c>
      <c r="F40" s="26">
        <f t="shared" si="0"/>
        <v>8.922650450626247</v>
      </c>
      <c r="G40" s="31">
        <f t="shared" si="3"/>
        <v>577.678683257469</v>
      </c>
    </row>
    <row r="41" spans="1:7" ht="14.25">
      <c r="A41" s="4">
        <v>40787</v>
      </c>
      <c r="B41" s="6">
        <f>'Data Inputs'!C96</f>
        <v>117</v>
      </c>
      <c r="C41" s="6">
        <f t="shared" si="1"/>
        <v>14</v>
      </c>
      <c r="D41" s="26">
        <f t="shared" si="2"/>
        <v>1.1833333333333313</v>
      </c>
      <c r="E41" s="6" t="s">
        <v>41</v>
      </c>
      <c r="F41" s="26">
        <f t="shared" si="0"/>
        <v>16.78427900473858</v>
      </c>
      <c r="G41" s="31">
        <f t="shared" si="3"/>
        <v>578.6704890858389</v>
      </c>
    </row>
    <row r="42" spans="1:7" ht="14.25">
      <c r="A42" s="4">
        <v>40817</v>
      </c>
      <c r="B42" s="6">
        <f>'Data Inputs'!C97</f>
        <v>412</v>
      </c>
      <c r="C42" s="6">
        <f t="shared" si="1"/>
        <v>117</v>
      </c>
      <c r="D42" s="26">
        <f aca="true" t="shared" si="4" ref="D42:D53">D41+1/120</f>
        <v>1.1916666666666647</v>
      </c>
      <c r="F42" s="26">
        <f t="shared" si="0"/>
        <v>39.64477037835438</v>
      </c>
      <c r="G42" s="31">
        <f aca="true" t="shared" si="5" ref="G42:G53">SUM(F31:F42)</f>
        <v>579.6622949142087</v>
      </c>
    </row>
    <row r="43" spans="1:7" ht="14.25">
      <c r="A43" s="4">
        <v>40848</v>
      </c>
      <c r="B43" s="6">
        <f>'Data Inputs'!C98</f>
        <v>689</v>
      </c>
      <c r="C43" s="6">
        <f t="shared" si="1"/>
        <v>412</v>
      </c>
      <c r="D43" s="26">
        <f t="shared" si="4"/>
        <v>1.199999999999998</v>
      </c>
      <c r="F43" s="26">
        <f t="shared" si="0"/>
        <v>62.34900612746725</v>
      </c>
      <c r="G43" s="31">
        <f t="shared" si="5"/>
        <v>580.6541007425787</v>
      </c>
    </row>
    <row r="44" spans="1:7" ht="14.25">
      <c r="A44" s="4">
        <v>40878</v>
      </c>
      <c r="B44" s="6">
        <f>'Data Inputs'!C99</f>
        <v>1032</v>
      </c>
      <c r="C44" s="6">
        <f t="shared" si="1"/>
        <v>689</v>
      </c>
      <c r="D44" s="26">
        <f t="shared" si="4"/>
        <v>1.2083333333333313</v>
      </c>
      <c r="F44" s="26">
        <f t="shared" si="0"/>
        <v>89.89395583673837</v>
      </c>
      <c r="G44" s="31">
        <f t="shared" si="5"/>
        <v>581.6459065709487</v>
      </c>
    </row>
    <row r="45" spans="1:7" ht="14.25">
      <c r="A45" s="4">
        <v>40909</v>
      </c>
      <c r="B45" s="6">
        <f>'Data Inputs'!C100</f>
        <v>1190</v>
      </c>
      <c r="C45" s="6">
        <f t="shared" si="1"/>
        <v>1032</v>
      </c>
      <c r="D45" s="26">
        <f t="shared" si="4"/>
        <v>1.2166666666666646</v>
      </c>
      <c r="F45" s="26">
        <f t="shared" si="0"/>
        <v>103.9669497676735</v>
      </c>
      <c r="G45" s="31">
        <f t="shared" si="5"/>
        <v>582.6377123993187</v>
      </c>
    </row>
    <row r="46" spans="1:7" ht="14.25">
      <c r="A46" s="4">
        <v>40940</v>
      </c>
      <c r="B46" s="6">
        <f>'Data Inputs'!C101</f>
        <v>1047</v>
      </c>
      <c r="C46" s="6">
        <f t="shared" si="1"/>
        <v>1190</v>
      </c>
      <c r="D46" s="26">
        <f t="shared" si="4"/>
        <v>1.2249999999999979</v>
      </c>
      <c r="F46" s="26">
        <f t="shared" si="0"/>
        <v>94.30171527910304</v>
      </c>
      <c r="G46" s="31">
        <f t="shared" si="5"/>
        <v>586.1809073020098</v>
      </c>
    </row>
    <row r="47" spans="1:7" ht="14.25">
      <c r="A47" s="4">
        <v>40969</v>
      </c>
      <c r="B47" s="6">
        <f>'Data Inputs'!C102</f>
        <v>838</v>
      </c>
      <c r="C47" s="6">
        <f t="shared" si="1"/>
        <v>1047</v>
      </c>
      <c r="D47" s="26">
        <f t="shared" si="4"/>
        <v>1.2333333333333312</v>
      </c>
      <c r="F47" s="26">
        <f t="shared" si="0"/>
        <v>77.8111884661903</v>
      </c>
      <c r="G47" s="31">
        <f t="shared" si="5"/>
        <v>587.3842355892583</v>
      </c>
    </row>
    <row r="48" spans="1:7" ht="14.25">
      <c r="A48" s="4">
        <v>41000</v>
      </c>
      <c r="B48" s="6">
        <f>'Data Inputs'!C103</f>
        <v>463</v>
      </c>
      <c r="C48" s="6">
        <f t="shared" si="1"/>
        <v>838</v>
      </c>
      <c r="D48" s="26">
        <f t="shared" si="4"/>
        <v>1.2416666666666645</v>
      </c>
      <c r="F48" s="26">
        <f t="shared" si="0"/>
        <v>48.453277282004336</v>
      </c>
      <c r="G48" s="31">
        <f t="shared" si="5"/>
        <v>588.3760414176284</v>
      </c>
    </row>
    <row r="49" spans="1:7" ht="14.25">
      <c r="A49" s="4">
        <v>41030</v>
      </c>
      <c r="B49" s="6">
        <f>'Data Inputs'!C104</f>
        <v>200</v>
      </c>
      <c r="C49" s="6">
        <f t="shared" si="1"/>
        <v>463</v>
      </c>
      <c r="D49" s="26">
        <f t="shared" si="4"/>
        <v>1.2499999999999978</v>
      </c>
      <c r="F49" s="26">
        <f t="shared" si="0"/>
        <v>26.467214572822108</v>
      </c>
      <c r="G49" s="31">
        <f t="shared" si="5"/>
        <v>589.3678472459983</v>
      </c>
    </row>
    <row r="50" spans="1:7" ht="14.25">
      <c r="A50" s="4">
        <v>41061</v>
      </c>
      <c r="B50" s="6">
        <f>'Data Inputs'!C105</f>
        <v>45</v>
      </c>
      <c r="C50" s="6">
        <f t="shared" si="1"/>
        <v>200</v>
      </c>
      <c r="D50" s="26">
        <f t="shared" si="4"/>
        <v>1.258333333333331</v>
      </c>
      <c r="F50" s="26">
        <f t="shared" si="0"/>
        <v>13.282344081906905</v>
      </c>
      <c r="G50" s="31">
        <f t="shared" si="5"/>
        <v>590.3596530743682</v>
      </c>
    </row>
    <row r="51" spans="1:7" ht="14.25">
      <c r="A51" s="4">
        <v>41091</v>
      </c>
      <c r="B51" s="6">
        <f>'Data Inputs'!C106</f>
        <v>6</v>
      </c>
      <c r="C51" s="6">
        <f t="shared" si="1"/>
        <v>45</v>
      </c>
      <c r="D51" s="26">
        <f t="shared" si="4"/>
        <v>1.2666666666666644</v>
      </c>
      <c r="F51" s="26">
        <f t="shared" si="0"/>
        <v>9.47410765511327</v>
      </c>
      <c r="G51" s="31">
        <f t="shared" si="5"/>
        <v>591.3514589027383</v>
      </c>
    </row>
    <row r="52" spans="1:7" ht="14.25">
      <c r="A52" s="4">
        <v>41122</v>
      </c>
      <c r="B52" s="6">
        <f>'Data Inputs'!C107</f>
        <v>14</v>
      </c>
      <c r="C52" s="6">
        <f t="shared" si="1"/>
        <v>6</v>
      </c>
      <c r="D52" s="26">
        <f t="shared" si="4"/>
        <v>1.2749999999999977</v>
      </c>
      <c r="F52" s="26">
        <f t="shared" si="0"/>
        <v>9.914456278996232</v>
      </c>
      <c r="G52" s="31">
        <f t="shared" si="5"/>
        <v>592.3432647311082</v>
      </c>
    </row>
    <row r="53" spans="1:7" ht="14.25">
      <c r="A53" s="4">
        <v>41153</v>
      </c>
      <c r="B53" s="6">
        <f>'Data Inputs'!C108</f>
        <v>117</v>
      </c>
      <c r="C53" s="6">
        <f t="shared" si="1"/>
        <v>14</v>
      </c>
      <c r="D53" s="26">
        <f t="shared" si="4"/>
        <v>1.283333333333331</v>
      </c>
      <c r="E53" s="6" t="s">
        <v>42</v>
      </c>
      <c r="F53" s="26">
        <f t="shared" si="0"/>
        <v>17.776084833108563</v>
      </c>
      <c r="G53" s="31">
        <f t="shared" si="5"/>
        <v>593.3350705594783</v>
      </c>
    </row>
    <row r="54" spans="1:7" ht="14.25">
      <c r="A54" s="4">
        <v>41183</v>
      </c>
      <c r="B54" s="6">
        <f>'Data Inputs'!C109</f>
        <v>412</v>
      </c>
      <c r="C54" s="6">
        <f t="shared" si="1"/>
        <v>117</v>
      </c>
      <c r="D54" s="26">
        <f aca="true" t="shared" si="6" ref="D54:D117">D53+1/120</f>
        <v>1.2916666666666643</v>
      </c>
      <c r="F54" s="26">
        <f t="shared" si="0"/>
        <v>40.636576206724364</v>
      </c>
      <c r="G54" s="31">
        <f aca="true" t="shared" si="7" ref="G54:G65">SUM(F43:F54)</f>
        <v>594.3268763878483</v>
      </c>
    </row>
    <row r="55" spans="1:7" ht="14.25">
      <c r="A55" s="4">
        <v>41214</v>
      </c>
      <c r="B55" s="6">
        <f>'Data Inputs'!C110</f>
        <v>689</v>
      </c>
      <c r="C55" s="6">
        <f t="shared" si="1"/>
        <v>412</v>
      </c>
      <c r="D55" s="26">
        <f t="shared" si="6"/>
        <v>1.2999999999999976</v>
      </c>
      <c r="F55" s="26">
        <f t="shared" si="0"/>
        <v>63.34081195583724</v>
      </c>
      <c r="G55" s="31">
        <f t="shared" si="7"/>
        <v>595.3186822162182</v>
      </c>
    </row>
    <row r="56" spans="1:7" ht="14.25">
      <c r="A56" s="4">
        <v>41244</v>
      </c>
      <c r="B56" s="6">
        <f>'Data Inputs'!C111</f>
        <v>1032</v>
      </c>
      <c r="C56" s="6">
        <f t="shared" si="1"/>
        <v>689</v>
      </c>
      <c r="D56" s="26">
        <f t="shared" si="6"/>
        <v>1.308333333333331</v>
      </c>
      <c r="F56" s="26">
        <f t="shared" si="0"/>
        <v>90.88576166510836</v>
      </c>
      <c r="G56" s="31">
        <f t="shared" si="7"/>
        <v>596.3104880445882</v>
      </c>
    </row>
    <row r="57" spans="1:7" ht="14.25">
      <c r="A57" s="4">
        <v>41275</v>
      </c>
      <c r="B57" s="6">
        <f>'Data Inputs'!C112</f>
        <v>1190</v>
      </c>
      <c r="C57" s="6">
        <f t="shared" si="1"/>
        <v>1032</v>
      </c>
      <c r="D57" s="26">
        <f t="shared" si="6"/>
        <v>1.3166666666666642</v>
      </c>
      <c r="F57" s="26">
        <f t="shared" si="0"/>
        <v>104.95875559604347</v>
      </c>
      <c r="G57" s="31">
        <f t="shared" si="7"/>
        <v>597.3022938729582</v>
      </c>
    </row>
    <row r="58" spans="1:7" ht="14.25">
      <c r="A58" s="4">
        <v>41306</v>
      </c>
      <c r="B58" s="6">
        <f>'Data Inputs'!C113</f>
        <v>1013</v>
      </c>
      <c r="C58" s="6">
        <f t="shared" si="1"/>
        <v>1190</v>
      </c>
      <c r="D58" s="26">
        <f t="shared" si="6"/>
        <v>1.3249999999999975</v>
      </c>
      <c r="F58" s="26">
        <f t="shared" si="0"/>
        <v>92.74213203315189</v>
      </c>
      <c r="G58" s="31">
        <f t="shared" si="7"/>
        <v>595.742710627007</v>
      </c>
    </row>
    <row r="59" spans="1:7" ht="14.25">
      <c r="A59" s="4">
        <v>41334</v>
      </c>
      <c r="B59" s="6">
        <f>'Data Inputs'!C114</f>
        <v>838</v>
      </c>
      <c r="C59" s="6">
        <f t="shared" si="1"/>
        <v>1013</v>
      </c>
      <c r="D59" s="26">
        <f t="shared" si="6"/>
        <v>1.3333333333333308</v>
      </c>
      <c r="F59" s="26">
        <f t="shared" si="0"/>
        <v>78.59147183568174</v>
      </c>
      <c r="G59" s="31">
        <f t="shared" si="7"/>
        <v>596.5229939964985</v>
      </c>
    </row>
    <row r="60" spans="1:7" ht="14.25">
      <c r="A60" s="4">
        <v>41365</v>
      </c>
      <c r="B60" s="6">
        <f>'Data Inputs'!C115</f>
        <v>463</v>
      </c>
      <c r="C60" s="6">
        <f t="shared" si="1"/>
        <v>838</v>
      </c>
      <c r="D60" s="26">
        <f t="shared" si="6"/>
        <v>1.3416666666666641</v>
      </c>
      <c r="F60" s="26">
        <f t="shared" si="0"/>
        <v>49.44508311037432</v>
      </c>
      <c r="G60" s="31">
        <f t="shared" si="7"/>
        <v>597.5147998248684</v>
      </c>
    </row>
    <row r="61" spans="1:7" ht="14.25">
      <c r="A61" s="4">
        <v>41395</v>
      </c>
      <c r="B61" s="6">
        <f>'Data Inputs'!C116</f>
        <v>200</v>
      </c>
      <c r="C61" s="6">
        <f t="shared" si="1"/>
        <v>463</v>
      </c>
      <c r="D61" s="26">
        <f t="shared" si="6"/>
        <v>1.3499999999999974</v>
      </c>
      <c r="F61" s="26">
        <f t="shared" si="0"/>
        <v>27.459020401192095</v>
      </c>
      <c r="G61" s="31">
        <f t="shared" si="7"/>
        <v>598.5066056532385</v>
      </c>
    </row>
    <row r="62" spans="1:7" ht="14.25">
      <c r="A62" s="4">
        <v>41426</v>
      </c>
      <c r="B62" s="6">
        <f>'Data Inputs'!C117</f>
        <v>45</v>
      </c>
      <c r="C62" s="6">
        <f t="shared" si="1"/>
        <v>200</v>
      </c>
      <c r="D62" s="26">
        <f t="shared" si="6"/>
        <v>1.3583333333333307</v>
      </c>
      <c r="F62" s="26">
        <f t="shared" si="0"/>
        <v>14.27414991027689</v>
      </c>
      <c r="G62" s="31">
        <f t="shared" si="7"/>
        <v>599.4984114816084</v>
      </c>
    </row>
    <row r="63" spans="1:7" ht="14.25">
      <c r="A63" s="4">
        <v>41456</v>
      </c>
      <c r="B63" s="6">
        <f>'Data Inputs'!C118</f>
        <v>6</v>
      </c>
      <c r="C63" s="6">
        <f aca="true" t="shared" si="8" ref="C63:C101">B62</f>
        <v>45</v>
      </c>
      <c r="D63" s="26">
        <f t="shared" si="6"/>
        <v>1.366666666666664</v>
      </c>
      <c r="F63" s="26">
        <f t="shared" si="0"/>
        <v>10.465913483483257</v>
      </c>
      <c r="G63" s="31">
        <f t="shared" si="7"/>
        <v>600.4902173099786</v>
      </c>
    </row>
    <row r="64" spans="1:7" ht="14.25">
      <c r="A64" s="4">
        <v>41487</v>
      </c>
      <c r="B64" s="6">
        <f>'Data Inputs'!C119</f>
        <v>14</v>
      </c>
      <c r="C64" s="6">
        <f t="shared" si="8"/>
        <v>6</v>
      </c>
      <c r="D64" s="26">
        <f t="shared" si="6"/>
        <v>1.3749999999999973</v>
      </c>
      <c r="F64" s="26">
        <f t="shared" si="0"/>
        <v>10.906262107366217</v>
      </c>
      <c r="G64" s="31">
        <f t="shared" si="7"/>
        <v>601.4820231383485</v>
      </c>
    </row>
    <row r="65" spans="1:7" ht="14.25">
      <c r="A65" s="4">
        <v>41518</v>
      </c>
      <c r="B65" s="6">
        <f>'Data Inputs'!C120</f>
        <v>117</v>
      </c>
      <c r="C65" s="6">
        <f t="shared" si="8"/>
        <v>14</v>
      </c>
      <c r="D65" s="26">
        <f t="shared" si="6"/>
        <v>1.3833333333333306</v>
      </c>
      <c r="E65" s="6" t="s">
        <v>43</v>
      </c>
      <c r="F65" s="26">
        <f t="shared" si="0"/>
        <v>18.76789066147855</v>
      </c>
      <c r="G65" s="31">
        <f t="shared" si="7"/>
        <v>602.4738289667184</v>
      </c>
    </row>
    <row r="66" spans="1:7" ht="14.25">
      <c r="A66" s="4">
        <v>41548</v>
      </c>
      <c r="B66" s="6">
        <f>'Data Inputs'!C121</f>
        <v>412</v>
      </c>
      <c r="C66" s="6">
        <f t="shared" si="8"/>
        <v>117</v>
      </c>
      <c r="D66" s="26">
        <f t="shared" si="6"/>
        <v>1.391666666666664</v>
      </c>
      <c r="F66" s="26">
        <f t="shared" si="0"/>
        <v>41.62838203509435</v>
      </c>
      <c r="G66" s="31">
        <f aca="true" t="shared" si="9" ref="G66:G77">SUM(F55:F66)</f>
        <v>603.4656347950884</v>
      </c>
    </row>
    <row r="67" spans="1:7" ht="14.25">
      <c r="A67" s="4">
        <v>41579</v>
      </c>
      <c r="B67" s="6">
        <f>'Data Inputs'!C122</f>
        <v>689</v>
      </c>
      <c r="C67" s="6">
        <f t="shared" si="8"/>
        <v>412</v>
      </c>
      <c r="D67" s="26">
        <f t="shared" si="6"/>
        <v>1.3999999999999972</v>
      </c>
      <c r="F67" s="26">
        <f t="shared" si="0"/>
        <v>64.33261778420722</v>
      </c>
      <c r="G67" s="31">
        <f t="shared" si="9"/>
        <v>604.4574406234583</v>
      </c>
    </row>
    <row r="68" spans="1:7" ht="14.25">
      <c r="A68" s="4">
        <v>41609</v>
      </c>
      <c r="B68" s="6">
        <f>'Data Inputs'!C123</f>
        <v>1032</v>
      </c>
      <c r="C68" s="6">
        <f t="shared" si="8"/>
        <v>689</v>
      </c>
      <c r="D68" s="26">
        <f t="shared" si="6"/>
        <v>1.4083333333333306</v>
      </c>
      <c r="F68" s="26">
        <f t="shared" si="0"/>
        <v>91.87756749347835</v>
      </c>
      <c r="G68" s="31">
        <f t="shared" si="9"/>
        <v>605.4492464518282</v>
      </c>
    </row>
    <row r="69" spans="1:7" ht="14.25">
      <c r="A69" s="4">
        <v>41640</v>
      </c>
      <c r="B69" s="6">
        <f>'Data Inputs'!C124</f>
        <v>1190</v>
      </c>
      <c r="C69" s="6">
        <f t="shared" si="8"/>
        <v>1032</v>
      </c>
      <c r="D69" s="26">
        <f t="shared" si="6"/>
        <v>1.4166666666666639</v>
      </c>
      <c r="F69" s="26">
        <f t="shared" si="0"/>
        <v>105.95056142441346</v>
      </c>
      <c r="G69" s="31">
        <f t="shared" si="9"/>
        <v>606.4410522801983</v>
      </c>
    </row>
    <row r="70" spans="1:7" ht="14.25">
      <c r="A70" s="4">
        <v>41671</v>
      </c>
      <c r="B70" s="6">
        <f>'Data Inputs'!C125</f>
        <v>1013</v>
      </c>
      <c r="C70" s="6">
        <f t="shared" si="8"/>
        <v>1190</v>
      </c>
      <c r="D70" s="26">
        <f t="shared" si="6"/>
        <v>1.4249999999999972</v>
      </c>
      <c r="F70" s="26">
        <f aca="true" t="shared" si="10" ref="F70:F131">F$3+$C70*F$4+$B70*F$5+$D70*F$6</f>
        <v>93.73393786152188</v>
      </c>
      <c r="G70" s="31">
        <f t="shared" si="9"/>
        <v>607.4328581085683</v>
      </c>
    </row>
    <row r="71" spans="1:7" ht="14.25">
      <c r="A71" s="4">
        <v>41699</v>
      </c>
      <c r="B71" s="6">
        <f>'Data Inputs'!C126</f>
        <v>838</v>
      </c>
      <c r="C71" s="6">
        <f t="shared" si="8"/>
        <v>1013</v>
      </c>
      <c r="D71" s="26">
        <f t="shared" si="6"/>
        <v>1.4333333333333305</v>
      </c>
      <c r="F71" s="26">
        <f t="shared" si="10"/>
        <v>79.58327766405174</v>
      </c>
      <c r="G71" s="31">
        <f t="shared" si="9"/>
        <v>608.4246639369383</v>
      </c>
    </row>
    <row r="72" spans="1:7" ht="14.25">
      <c r="A72" s="4">
        <v>41730</v>
      </c>
      <c r="B72" s="6">
        <f>'Data Inputs'!C127</f>
        <v>463</v>
      </c>
      <c r="C72" s="6">
        <f t="shared" si="8"/>
        <v>838</v>
      </c>
      <c r="D72" s="26">
        <f t="shared" si="6"/>
        <v>1.4416666666666638</v>
      </c>
      <c r="F72" s="26">
        <f t="shared" si="10"/>
        <v>50.4368889387443</v>
      </c>
      <c r="G72" s="31">
        <f t="shared" si="9"/>
        <v>609.4164697653084</v>
      </c>
    </row>
    <row r="73" spans="1:7" ht="14.25">
      <c r="A73" s="4">
        <v>41760</v>
      </c>
      <c r="B73" s="6">
        <f>'Data Inputs'!C128</f>
        <v>200</v>
      </c>
      <c r="C73" s="6">
        <f t="shared" si="8"/>
        <v>463</v>
      </c>
      <c r="D73" s="26">
        <f t="shared" si="6"/>
        <v>1.449999999999997</v>
      </c>
      <c r="F73" s="26">
        <f t="shared" si="10"/>
        <v>28.450826229562082</v>
      </c>
      <c r="G73" s="31">
        <f t="shared" si="9"/>
        <v>610.4082755936784</v>
      </c>
    </row>
    <row r="74" spans="1:7" ht="14.25">
      <c r="A74" s="4">
        <v>41791</v>
      </c>
      <c r="B74" s="6">
        <f>'Data Inputs'!C129</f>
        <v>45</v>
      </c>
      <c r="C74" s="6">
        <f t="shared" si="8"/>
        <v>200</v>
      </c>
      <c r="D74" s="26">
        <f t="shared" si="6"/>
        <v>1.4583333333333304</v>
      </c>
      <c r="F74" s="26">
        <f t="shared" si="10"/>
        <v>15.265955738646875</v>
      </c>
      <c r="G74" s="31">
        <f t="shared" si="9"/>
        <v>611.4000814220483</v>
      </c>
    </row>
    <row r="75" spans="1:7" ht="14.25">
      <c r="A75" s="4">
        <v>41821</v>
      </c>
      <c r="B75" s="6">
        <f>'Data Inputs'!C130</f>
        <v>6</v>
      </c>
      <c r="C75" s="6">
        <f t="shared" si="8"/>
        <v>45</v>
      </c>
      <c r="D75" s="26">
        <f t="shared" si="6"/>
        <v>1.4666666666666637</v>
      </c>
      <c r="F75" s="26">
        <f t="shared" si="10"/>
        <v>11.457719311853243</v>
      </c>
      <c r="G75" s="31">
        <f t="shared" si="9"/>
        <v>612.3918872504182</v>
      </c>
    </row>
    <row r="76" spans="1:7" ht="14.25">
      <c r="A76" s="4">
        <v>41852</v>
      </c>
      <c r="B76" s="6">
        <f>'Data Inputs'!C131</f>
        <v>14</v>
      </c>
      <c r="C76" s="6">
        <f t="shared" si="8"/>
        <v>6</v>
      </c>
      <c r="D76" s="26">
        <f t="shared" si="6"/>
        <v>1.474999999999997</v>
      </c>
      <c r="F76" s="26">
        <f t="shared" si="10"/>
        <v>11.898067935736204</v>
      </c>
      <c r="G76" s="31">
        <f t="shared" si="9"/>
        <v>613.3836930787883</v>
      </c>
    </row>
    <row r="77" spans="1:7" ht="14.25">
      <c r="A77" s="4">
        <v>41883</v>
      </c>
      <c r="B77" s="6">
        <f>'Data Inputs'!C132</f>
        <v>117</v>
      </c>
      <c r="C77" s="6">
        <f t="shared" si="8"/>
        <v>14</v>
      </c>
      <c r="D77" s="26">
        <f t="shared" si="6"/>
        <v>1.4833333333333303</v>
      </c>
      <c r="E77" s="6" t="s">
        <v>44</v>
      </c>
      <c r="F77" s="26">
        <f t="shared" si="10"/>
        <v>19.759696489848537</v>
      </c>
      <c r="G77" s="31">
        <f t="shared" si="9"/>
        <v>614.3754989071583</v>
      </c>
    </row>
    <row r="78" spans="1:7" ht="14.25">
      <c r="A78" s="4">
        <v>41913</v>
      </c>
      <c r="B78" s="6">
        <f>'Data Inputs'!C133</f>
        <v>412</v>
      </c>
      <c r="C78" s="6">
        <f t="shared" si="8"/>
        <v>117</v>
      </c>
      <c r="D78" s="26">
        <f t="shared" si="6"/>
        <v>1.4916666666666636</v>
      </c>
      <c r="F78" s="26">
        <f t="shared" si="10"/>
        <v>42.62018786346434</v>
      </c>
      <c r="G78" s="31">
        <f aca="true" t="shared" si="11" ref="G78:G89">SUM(F67:F78)</f>
        <v>615.3673047355284</v>
      </c>
    </row>
    <row r="79" spans="1:7" ht="14.25">
      <c r="A79" s="4">
        <v>41944</v>
      </c>
      <c r="B79" s="6">
        <f>'Data Inputs'!C134</f>
        <v>689</v>
      </c>
      <c r="C79" s="6">
        <f t="shared" si="8"/>
        <v>412</v>
      </c>
      <c r="D79" s="26">
        <f t="shared" si="6"/>
        <v>1.499999999999997</v>
      </c>
      <c r="F79" s="26">
        <f t="shared" si="10"/>
        <v>65.3244236125772</v>
      </c>
      <c r="G79" s="31">
        <f t="shared" si="11"/>
        <v>616.3591105638982</v>
      </c>
    </row>
    <row r="80" spans="1:7" ht="14.25">
      <c r="A80" s="4">
        <v>41974</v>
      </c>
      <c r="B80" s="6">
        <f>'Data Inputs'!C135</f>
        <v>1032</v>
      </c>
      <c r="C80" s="6">
        <f t="shared" si="8"/>
        <v>689</v>
      </c>
      <c r="D80" s="26">
        <f t="shared" si="6"/>
        <v>1.5083333333333302</v>
      </c>
      <c r="F80" s="26">
        <f t="shared" si="10"/>
        <v>92.86937332184834</v>
      </c>
      <c r="G80" s="31">
        <f t="shared" si="11"/>
        <v>617.3509163922682</v>
      </c>
    </row>
    <row r="81" spans="1:7" ht="14.25">
      <c r="A81" s="4">
        <v>42005</v>
      </c>
      <c r="B81" s="6">
        <f>'Data Inputs'!C136</f>
        <v>1190</v>
      </c>
      <c r="C81" s="6">
        <f t="shared" si="8"/>
        <v>1032</v>
      </c>
      <c r="D81" s="26">
        <f t="shared" si="6"/>
        <v>1.5166666666666635</v>
      </c>
      <c r="F81" s="26">
        <f t="shared" si="10"/>
        <v>106.94236725278344</v>
      </c>
      <c r="G81" s="31">
        <f t="shared" si="11"/>
        <v>618.3427222206382</v>
      </c>
    </row>
    <row r="82" spans="1:7" ht="14.25">
      <c r="A82" s="4">
        <v>42036</v>
      </c>
      <c r="B82" s="6">
        <f>'Data Inputs'!C137</f>
        <v>1013</v>
      </c>
      <c r="C82" s="6">
        <f t="shared" si="8"/>
        <v>1190</v>
      </c>
      <c r="D82" s="26">
        <f t="shared" si="6"/>
        <v>1.5249999999999968</v>
      </c>
      <c r="F82" s="26">
        <f t="shared" si="10"/>
        <v>94.72574368989186</v>
      </c>
      <c r="G82" s="31">
        <f t="shared" si="11"/>
        <v>619.3345280490082</v>
      </c>
    </row>
    <row r="83" spans="1:7" ht="14.25">
      <c r="A83" s="4">
        <v>42064</v>
      </c>
      <c r="B83" s="6">
        <f>'Data Inputs'!C138</f>
        <v>838</v>
      </c>
      <c r="C83" s="6">
        <f t="shared" si="8"/>
        <v>1013</v>
      </c>
      <c r="D83" s="26">
        <f t="shared" si="6"/>
        <v>1.53333333333333</v>
      </c>
      <c r="F83" s="26">
        <f t="shared" si="10"/>
        <v>80.57508349242171</v>
      </c>
      <c r="G83" s="31">
        <f t="shared" si="11"/>
        <v>620.3263338773781</v>
      </c>
    </row>
    <row r="84" spans="1:7" ht="14.25">
      <c r="A84" s="4">
        <v>42095</v>
      </c>
      <c r="B84" s="6">
        <f>'Data Inputs'!C139</f>
        <v>463</v>
      </c>
      <c r="C84" s="6">
        <f t="shared" si="8"/>
        <v>838</v>
      </c>
      <c r="D84" s="26">
        <f t="shared" si="6"/>
        <v>1.5416666666666634</v>
      </c>
      <c r="F84" s="26">
        <f t="shared" si="10"/>
        <v>51.428694767114294</v>
      </c>
      <c r="G84" s="31">
        <f t="shared" si="11"/>
        <v>621.3181397057482</v>
      </c>
    </row>
    <row r="85" spans="1:7" ht="14.25">
      <c r="A85" s="4">
        <v>42125</v>
      </c>
      <c r="B85" s="6">
        <f>'Data Inputs'!C140</f>
        <v>200</v>
      </c>
      <c r="C85" s="6">
        <f t="shared" si="8"/>
        <v>463</v>
      </c>
      <c r="D85" s="26">
        <f t="shared" si="6"/>
        <v>1.5499999999999967</v>
      </c>
      <c r="F85" s="26">
        <f t="shared" si="10"/>
        <v>29.442632057932066</v>
      </c>
      <c r="G85" s="31">
        <f t="shared" si="11"/>
        <v>622.3099455341181</v>
      </c>
    </row>
    <row r="86" spans="1:7" ht="14.25">
      <c r="A86" s="4">
        <v>42156</v>
      </c>
      <c r="B86" s="6">
        <f>'Data Inputs'!C141</f>
        <v>45</v>
      </c>
      <c r="C86" s="6">
        <f t="shared" si="8"/>
        <v>200</v>
      </c>
      <c r="D86" s="26">
        <f t="shared" si="6"/>
        <v>1.55833333333333</v>
      </c>
      <c r="F86" s="26">
        <f t="shared" si="10"/>
        <v>16.257761567016864</v>
      </c>
      <c r="G86" s="31">
        <f t="shared" si="11"/>
        <v>623.3017513624881</v>
      </c>
    </row>
    <row r="87" spans="1:7" ht="14.25">
      <c r="A87" s="4">
        <v>42186</v>
      </c>
      <c r="B87" s="6">
        <f>'Data Inputs'!C142</f>
        <v>6</v>
      </c>
      <c r="C87" s="6">
        <f t="shared" si="8"/>
        <v>45</v>
      </c>
      <c r="D87" s="26">
        <f t="shared" si="6"/>
        <v>1.5666666666666633</v>
      </c>
      <c r="F87" s="26">
        <f t="shared" si="10"/>
        <v>12.449525140223228</v>
      </c>
      <c r="G87" s="31">
        <f t="shared" si="11"/>
        <v>624.2935571908581</v>
      </c>
    </row>
    <row r="88" spans="1:7" ht="14.25">
      <c r="A88" s="4">
        <v>42217</v>
      </c>
      <c r="B88" s="6">
        <f>'Data Inputs'!C143</f>
        <v>14</v>
      </c>
      <c r="C88" s="6">
        <f t="shared" si="8"/>
        <v>6</v>
      </c>
      <c r="D88" s="26">
        <f t="shared" si="6"/>
        <v>1.5749999999999966</v>
      </c>
      <c r="F88" s="26">
        <f t="shared" si="10"/>
        <v>12.88987376410619</v>
      </c>
      <c r="G88" s="31">
        <f t="shared" si="11"/>
        <v>625.285363019228</v>
      </c>
    </row>
    <row r="89" spans="1:7" ht="14.25">
      <c r="A89" s="4">
        <v>42248</v>
      </c>
      <c r="B89" s="6">
        <f>'Data Inputs'!C144</f>
        <v>117</v>
      </c>
      <c r="C89" s="6">
        <f t="shared" si="8"/>
        <v>14</v>
      </c>
      <c r="D89" s="26">
        <f t="shared" si="6"/>
        <v>1.58333333333333</v>
      </c>
      <c r="E89" s="6" t="s">
        <v>45</v>
      </c>
      <c r="F89" s="26">
        <f t="shared" si="10"/>
        <v>20.75150231821852</v>
      </c>
      <c r="G89" s="31">
        <f t="shared" si="11"/>
        <v>626.277168847598</v>
      </c>
    </row>
    <row r="90" spans="1:7" ht="14.25">
      <c r="A90" s="4">
        <v>42278</v>
      </c>
      <c r="B90" s="6">
        <f>'Data Inputs'!C145</f>
        <v>412</v>
      </c>
      <c r="C90" s="6">
        <f t="shared" si="8"/>
        <v>117</v>
      </c>
      <c r="D90" s="26">
        <f t="shared" si="6"/>
        <v>1.5916666666666632</v>
      </c>
      <c r="F90" s="26">
        <f t="shared" si="10"/>
        <v>43.61199369183432</v>
      </c>
      <c r="G90" s="31">
        <f aca="true" t="shared" si="12" ref="G90:G101">SUM(F79:F90)</f>
        <v>627.2689746759679</v>
      </c>
    </row>
    <row r="91" spans="1:7" ht="14.25">
      <c r="A91" s="4">
        <v>42309</v>
      </c>
      <c r="B91" s="6">
        <f>'Data Inputs'!C146</f>
        <v>689</v>
      </c>
      <c r="C91" s="6">
        <f t="shared" si="8"/>
        <v>412</v>
      </c>
      <c r="D91" s="26">
        <f t="shared" si="6"/>
        <v>1.5999999999999965</v>
      </c>
      <c r="F91" s="26">
        <f t="shared" si="10"/>
        <v>66.3162294409472</v>
      </c>
      <c r="G91" s="31">
        <f t="shared" si="12"/>
        <v>628.260780504338</v>
      </c>
    </row>
    <row r="92" spans="1:7" ht="14.25">
      <c r="A92" s="4">
        <v>42339</v>
      </c>
      <c r="B92" s="6">
        <f>'Data Inputs'!C147</f>
        <v>1032</v>
      </c>
      <c r="C92" s="6">
        <f t="shared" si="8"/>
        <v>689</v>
      </c>
      <c r="D92" s="26">
        <f t="shared" si="6"/>
        <v>1.6083333333333298</v>
      </c>
      <c r="F92" s="26">
        <f t="shared" si="10"/>
        <v>93.86117915021832</v>
      </c>
      <c r="G92" s="31">
        <f t="shared" si="12"/>
        <v>629.2525863327079</v>
      </c>
    </row>
    <row r="93" spans="1:7" ht="14.25">
      <c r="A93" s="4">
        <v>42370</v>
      </c>
      <c r="B93" s="6">
        <f>'Data Inputs'!C148</f>
        <v>1190</v>
      </c>
      <c r="C93" s="6">
        <f t="shared" si="8"/>
        <v>1032</v>
      </c>
      <c r="D93" s="26">
        <f t="shared" si="6"/>
        <v>1.6166666666666631</v>
      </c>
      <c r="F93" s="26">
        <f t="shared" si="10"/>
        <v>107.93417308115343</v>
      </c>
      <c r="G93" s="31">
        <f t="shared" si="12"/>
        <v>630.2443921610779</v>
      </c>
    </row>
    <row r="94" spans="1:7" ht="14.25">
      <c r="A94" s="4">
        <v>42401</v>
      </c>
      <c r="B94" s="6">
        <f>'Data Inputs'!C149</f>
        <v>1047</v>
      </c>
      <c r="C94" s="6">
        <f t="shared" si="8"/>
        <v>1190</v>
      </c>
      <c r="D94" s="26">
        <f t="shared" si="6"/>
        <v>1.6249999999999964</v>
      </c>
      <c r="F94" s="26">
        <f t="shared" si="10"/>
        <v>98.26893859258297</v>
      </c>
      <c r="G94" s="31">
        <f t="shared" si="12"/>
        <v>633.787587063769</v>
      </c>
    </row>
    <row r="95" spans="1:7" ht="14.25">
      <c r="A95" s="4">
        <v>42430</v>
      </c>
      <c r="B95" s="6">
        <f>'Data Inputs'!C150</f>
        <v>838</v>
      </c>
      <c r="C95" s="6">
        <f t="shared" si="8"/>
        <v>1047</v>
      </c>
      <c r="D95" s="26">
        <f t="shared" si="6"/>
        <v>1.6333333333333298</v>
      </c>
      <c r="F95" s="26">
        <f t="shared" si="10"/>
        <v>81.77841177967025</v>
      </c>
      <c r="G95" s="31">
        <f t="shared" si="12"/>
        <v>634.9909153510177</v>
      </c>
    </row>
    <row r="96" spans="1:7" ht="14.25">
      <c r="A96" s="4">
        <v>42461</v>
      </c>
      <c r="B96" s="6">
        <f>'Data Inputs'!C151</f>
        <v>463</v>
      </c>
      <c r="C96" s="6">
        <f t="shared" si="8"/>
        <v>838</v>
      </c>
      <c r="D96" s="26">
        <f t="shared" si="6"/>
        <v>1.641666666666663</v>
      </c>
      <c r="F96" s="26">
        <f t="shared" si="10"/>
        <v>52.42050059548428</v>
      </c>
      <c r="G96" s="31">
        <f t="shared" si="12"/>
        <v>635.9827211793877</v>
      </c>
    </row>
    <row r="97" spans="1:7" ht="14.25">
      <c r="A97" s="4">
        <v>42491</v>
      </c>
      <c r="B97" s="6">
        <f>'Data Inputs'!C152</f>
        <v>200</v>
      </c>
      <c r="C97" s="6">
        <f t="shared" si="8"/>
        <v>463</v>
      </c>
      <c r="D97" s="26">
        <f t="shared" si="6"/>
        <v>1.6499999999999964</v>
      </c>
      <c r="F97" s="26">
        <f t="shared" si="10"/>
        <v>30.434437886302053</v>
      </c>
      <c r="G97" s="31">
        <f t="shared" si="12"/>
        <v>636.9745270077576</v>
      </c>
    </row>
    <row r="98" spans="1:7" ht="14.25">
      <c r="A98" s="4">
        <v>42522</v>
      </c>
      <c r="B98" s="6">
        <f>'Data Inputs'!C153</f>
        <v>45</v>
      </c>
      <c r="C98" s="6">
        <f t="shared" si="8"/>
        <v>200</v>
      </c>
      <c r="D98" s="26">
        <f t="shared" si="6"/>
        <v>1.6583333333333297</v>
      </c>
      <c r="F98" s="26">
        <f t="shared" si="10"/>
        <v>17.249567395386848</v>
      </c>
      <c r="G98" s="31">
        <f t="shared" si="12"/>
        <v>637.9663328361277</v>
      </c>
    </row>
    <row r="99" spans="1:7" ht="14.25">
      <c r="A99" s="4">
        <v>42552</v>
      </c>
      <c r="B99" s="6">
        <f>'Data Inputs'!C154</f>
        <v>6</v>
      </c>
      <c r="C99" s="6">
        <f t="shared" si="8"/>
        <v>45</v>
      </c>
      <c r="D99" s="26">
        <f t="shared" si="6"/>
        <v>1.666666666666663</v>
      </c>
      <c r="F99" s="26">
        <f t="shared" si="10"/>
        <v>13.441330968593215</v>
      </c>
      <c r="G99" s="31">
        <f t="shared" si="12"/>
        <v>638.9581386644977</v>
      </c>
    </row>
    <row r="100" spans="1:7" ht="14.25">
      <c r="A100" s="4">
        <v>42583</v>
      </c>
      <c r="B100" s="6">
        <f>'Data Inputs'!C155</f>
        <v>14</v>
      </c>
      <c r="C100" s="6">
        <f t="shared" si="8"/>
        <v>6</v>
      </c>
      <c r="D100" s="26">
        <f t="shared" si="6"/>
        <v>1.6749999999999963</v>
      </c>
      <c r="F100" s="26">
        <f t="shared" si="10"/>
        <v>13.881679592476177</v>
      </c>
      <c r="G100" s="31">
        <f t="shared" si="12"/>
        <v>639.9499444928675</v>
      </c>
    </row>
    <row r="101" spans="1:7" ht="14.25">
      <c r="A101" s="4">
        <v>42614</v>
      </c>
      <c r="B101" s="6">
        <f>'Data Inputs'!C156</f>
        <v>117</v>
      </c>
      <c r="C101" s="6">
        <f t="shared" si="8"/>
        <v>14</v>
      </c>
      <c r="D101" s="26">
        <f t="shared" si="6"/>
        <v>1.6833333333333296</v>
      </c>
      <c r="E101" s="6" t="s">
        <v>46</v>
      </c>
      <c r="F101" s="26">
        <f t="shared" si="10"/>
        <v>21.743308146588507</v>
      </c>
      <c r="G101" s="31">
        <f t="shared" si="12"/>
        <v>640.9417503212376</v>
      </c>
    </row>
    <row r="102" spans="1:7" ht="14.25">
      <c r="A102" s="4">
        <v>42644</v>
      </c>
      <c r="B102" s="6">
        <f>'Data Inputs'!C157</f>
        <v>412</v>
      </c>
      <c r="C102" s="6">
        <f aca="true" t="shared" si="13" ref="C102:C113">B101</f>
        <v>117</v>
      </c>
      <c r="D102" s="26">
        <f t="shared" si="6"/>
        <v>1.6916666666666629</v>
      </c>
      <c r="F102" s="26">
        <f t="shared" si="10"/>
        <v>44.603799520204305</v>
      </c>
      <c r="G102" s="31">
        <f aca="true" t="shared" si="14" ref="G102:G113">SUM(F91:F102)</f>
        <v>641.9335561496076</v>
      </c>
    </row>
    <row r="103" spans="1:7" ht="14.25">
      <c r="A103" s="4">
        <v>42675</v>
      </c>
      <c r="B103" s="6">
        <f>'Data Inputs'!C158</f>
        <v>689</v>
      </c>
      <c r="C103" s="6">
        <f t="shared" si="13"/>
        <v>412</v>
      </c>
      <c r="D103" s="26">
        <f t="shared" si="6"/>
        <v>1.6999999999999962</v>
      </c>
      <c r="F103" s="26">
        <f t="shared" si="10"/>
        <v>67.30803526931717</v>
      </c>
      <c r="G103" s="31">
        <f t="shared" si="14"/>
        <v>642.9253619779777</v>
      </c>
    </row>
    <row r="104" spans="1:7" ht="14.25">
      <c r="A104" s="4">
        <v>42705</v>
      </c>
      <c r="B104" s="6">
        <f>'Data Inputs'!C159</f>
        <v>1032</v>
      </c>
      <c r="C104" s="6">
        <f t="shared" si="13"/>
        <v>689</v>
      </c>
      <c r="D104" s="26">
        <f t="shared" si="6"/>
        <v>1.7083333333333295</v>
      </c>
      <c r="F104" s="26">
        <f t="shared" si="10"/>
        <v>94.85298497858831</v>
      </c>
      <c r="G104" s="31">
        <f t="shared" si="14"/>
        <v>643.9171678063476</v>
      </c>
    </row>
    <row r="105" spans="1:7" ht="14.25">
      <c r="A105" s="4">
        <v>42736</v>
      </c>
      <c r="B105" s="6">
        <f>'Data Inputs'!C160</f>
        <v>1190</v>
      </c>
      <c r="C105" s="6">
        <f t="shared" si="13"/>
        <v>1032</v>
      </c>
      <c r="D105" s="26">
        <f t="shared" si="6"/>
        <v>1.7166666666666628</v>
      </c>
      <c r="F105" s="26">
        <f t="shared" si="10"/>
        <v>108.92597890952342</v>
      </c>
      <c r="G105" s="31">
        <f t="shared" si="14"/>
        <v>644.9089736347175</v>
      </c>
    </row>
    <row r="106" spans="1:7" ht="14.25">
      <c r="A106" s="4">
        <v>42767</v>
      </c>
      <c r="B106" s="6">
        <f>'Data Inputs'!C161</f>
        <v>1013</v>
      </c>
      <c r="C106" s="6">
        <f t="shared" si="13"/>
        <v>1190</v>
      </c>
      <c r="D106" s="26">
        <f t="shared" si="6"/>
        <v>1.724999999999996</v>
      </c>
      <c r="F106" s="26">
        <f t="shared" si="10"/>
        <v>96.70935534663184</v>
      </c>
      <c r="G106" s="31">
        <f t="shared" si="14"/>
        <v>643.3493903887663</v>
      </c>
    </row>
    <row r="107" spans="1:8" ht="14.25">
      <c r="A107" s="4">
        <v>42795</v>
      </c>
      <c r="B107" s="6">
        <f>'Data Inputs'!C162</f>
        <v>838</v>
      </c>
      <c r="C107" s="6">
        <f t="shared" si="13"/>
        <v>1013</v>
      </c>
      <c r="D107" s="26">
        <f t="shared" si="6"/>
        <v>1.7333333333333294</v>
      </c>
      <c r="F107" s="26">
        <f t="shared" si="10"/>
        <v>82.5586951491617</v>
      </c>
      <c r="G107" s="31">
        <f t="shared" si="14"/>
        <v>644.1296737582579</v>
      </c>
      <c r="H107" s="6" t="s">
        <v>51</v>
      </c>
    </row>
    <row r="108" spans="1:7" ht="14.25">
      <c r="A108" s="4">
        <v>42826</v>
      </c>
      <c r="B108" s="6">
        <f>'Data Inputs'!C163</f>
        <v>463</v>
      </c>
      <c r="C108" s="6">
        <f t="shared" si="13"/>
        <v>838</v>
      </c>
      <c r="D108" s="26">
        <f t="shared" si="6"/>
        <v>1.7416666666666627</v>
      </c>
      <c r="F108" s="26">
        <f t="shared" si="10"/>
        <v>53.41230642385426</v>
      </c>
      <c r="G108" s="31">
        <f t="shared" si="14"/>
        <v>645.1214795866279</v>
      </c>
    </row>
    <row r="109" spans="1:7" ht="14.25">
      <c r="A109" s="4">
        <v>42856</v>
      </c>
      <c r="B109" s="6">
        <f>'Data Inputs'!C164</f>
        <v>200</v>
      </c>
      <c r="C109" s="6">
        <f t="shared" si="13"/>
        <v>463</v>
      </c>
      <c r="D109" s="26">
        <f t="shared" si="6"/>
        <v>1.749999999999996</v>
      </c>
      <c r="F109" s="26">
        <f t="shared" si="10"/>
        <v>31.42624371467204</v>
      </c>
      <c r="G109" s="31">
        <f t="shared" si="14"/>
        <v>646.1132854149978</v>
      </c>
    </row>
    <row r="110" spans="1:7" ht="14.25">
      <c r="A110" s="4">
        <v>42887</v>
      </c>
      <c r="B110" s="6">
        <f>'Data Inputs'!C165</f>
        <v>45</v>
      </c>
      <c r="C110" s="6">
        <f t="shared" si="13"/>
        <v>200</v>
      </c>
      <c r="D110" s="26">
        <f t="shared" si="6"/>
        <v>1.7583333333333293</v>
      </c>
      <c r="F110" s="26">
        <f t="shared" si="10"/>
        <v>18.241373223756835</v>
      </c>
      <c r="G110" s="31">
        <f t="shared" si="14"/>
        <v>647.1050912433678</v>
      </c>
    </row>
    <row r="111" spans="1:7" ht="14.25">
      <c r="A111" s="4">
        <v>42917</v>
      </c>
      <c r="B111" s="6">
        <f>'Data Inputs'!C166</f>
        <v>6</v>
      </c>
      <c r="C111" s="6">
        <f t="shared" si="13"/>
        <v>45</v>
      </c>
      <c r="D111" s="26">
        <f t="shared" si="6"/>
        <v>1.7666666666666626</v>
      </c>
      <c r="F111" s="26">
        <f t="shared" si="10"/>
        <v>14.433136796963199</v>
      </c>
      <c r="G111" s="31">
        <f t="shared" si="14"/>
        <v>648.0968970717378</v>
      </c>
    </row>
    <row r="112" spans="1:7" ht="14.25">
      <c r="A112" s="4">
        <v>42948</v>
      </c>
      <c r="B112" s="6">
        <f>'Data Inputs'!C167</f>
        <v>14</v>
      </c>
      <c r="C112" s="6">
        <f t="shared" si="13"/>
        <v>6</v>
      </c>
      <c r="D112" s="26">
        <f t="shared" si="6"/>
        <v>1.774999999999996</v>
      </c>
      <c r="F112" s="26">
        <f t="shared" si="10"/>
        <v>14.87348542084616</v>
      </c>
      <c r="G112" s="31">
        <f t="shared" si="14"/>
        <v>649.0887029001078</v>
      </c>
    </row>
    <row r="113" spans="1:7" ht="14.25">
      <c r="A113" s="4">
        <v>42979</v>
      </c>
      <c r="B113" s="6">
        <f>'Data Inputs'!C168</f>
        <v>117</v>
      </c>
      <c r="C113" s="6">
        <f t="shared" si="13"/>
        <v>14</v>
      </c>
      <c r="D113" s="26">
        <f t="shared" si="6"/>
        <v>1.7833333333333292</v>
      </c>
      <c r="E113" s="6" t="s">
        <v>47</v>
      </c>
      <c r="F113" s="26">
        <f t="shared" si="10"/>
        <v>22.73511397495849</v>
      </c>
      <c r="G113" s="31">
        <f t="shared" si="14"/>
        <v>650.0805087284776</v>
      </c>
    </row>
    <row r="114" spans="1:7" ht="14.25">
      <c r="A114" s="4">
        <v>43009</v>
      </c>
      <c r="B114" s="6">
        <f>'Data Inputs'!C169</f>
        <v>412</v>
      </c>
      <c r="C114" s="6">
        <f aca="true" t="shared" si="15" ref="C114:C125">B113</f>
        <v>117</v>
      </c>
      <c r="D114" s="26">
        <f t="shared" si="6"/>
        <v>1.7916666666666625</v>
      </c>
      <c r="F114" s="26">
        <f t="shared" si="10"/>
        <v>45.595605348574296</v>
      </c>
      <c r="G114" s="31">
        <f aca="true" t="shared" si="16" ref="G114:G125">SUM(F103:F114)</f>
        <v>651.0723145568476</v>
      </c>
    </row>
    <row r="115" spans="1:7" ht="14.25">
      <c r="A115" s="4">
        <v>43040</v>
      </c>
      <c r="B115" s="6">
        <f>'Data Inputs'!C170</f>
        <v>689</v>
      </c>
      <c r="C115" s="6">
        <f t="shared" si="15"/>
        <v>412</v>
      </c>
      <c r="D115" s="26">
        <f t="shared" si="6"/>
        <v>1.7999999999999958</v>
      </c>
      <c r="F115" s="26">
        <f t="shared" si="10"/>
        <v>68.29984109768716</v>
      </c>
      <c r="G115" s="31">
        <f t="shared" si="16"/>
        <v>652.0641203852176</v>
      </c>
    </row>
    <row r="116" spans="1:7" ht="14.25">
      <c r="A116" s="4">
        <v>43070</v>
      </c>
      <c r="B116" s="6">
        <f>'Data Inputs'!C171</f>
        <v>1032</v>
      </c>
      <c r="C116" s="6">
        <f t="shared" si="15"/>
        <v>689</v>
      </c>
      <c r="D116" s="26">
        <f t="shared" si="6"/>
        <v>1.8083333333333291</v>
      </c>
      <c r="F116" s="26">
        <f t="shared" si="10"/>
        <v>95.84479080695829</v>
      </c>
      <c r="G116" s="31">
        <f t="shared" si="16"/>
        <v>653.0559262135877</v>
      </c>
    </row>
    <row r="117" spans="1:7" ht="14.25">
      <c r="A117" s="4">
        <v>43101</v>
      </c>
      <c r="B117" s="6">
        <f>'Data Inputs'!C172</f>
        <v>1190</v>
      </c>
      <c r="C117" s="6">
        <f t="shared" si="15"/>
        <v>1032</v>
      </c>
      <c r="D117" s="26">
        <f t="shared" si="6"/>
        <v>1.8166666666666624</v>
      </c>
      <c r="F117" s="26">
        <f t="shared" si="10"/>
        <v>109.91778473789341</v>
      </c>
      <c r="G117" s="31">
        <f t="shared" si="16"/>
        <v>654.0477320419577</v>
      </c>
    </row>
    <row r="118" spans="1:7" ht="14.25">
      <c r="A118" s="4">
        <v>43132</v>
      </c>
      <c r="B118" s="6">
        <f>'Data Inputs'!C173</f>
        <v>1013</v>
      </c>
      <c r="C118" s="6">
        <f t="shared" si="15"/>
        <v>1190</v>
      </c>
      <c r="D118" s="26">
        <f aca="true" t="shared" si="17" ref="D118:D131">D117+1/120</f>
        <v>1.8249999999999957</v>
      </c>
      <c r="F118" s="26">
        <f t="shared" si="10"/>
        <v>97.70116117500183</v>
      </c>
      <c r="G118" s="31">
        <f t="shared" si="16"/>
        <v>655.0395378703276</v>
      </c>
    </row>
    <row r="119" spans="1:8" ht="14.25">
      <c r="A119" s="4">
        <v>43160</v>
      </c>
      <c r="B119" s="6">
        <f>'Data Inputs'!C174</f>
        <v>838</v>
      </c>
      <c r="C119" s="6">
        <f t="shared" si="15"/>
        <v>1013</v>
      </c>
      <c r="D119" s="26">
        <f t="shared" si="17"/>
        <v>1.833333333333329</v>
      </c>
      <c r="F119" s="26">
        <f t="shared" si="10"/>
        <v>83.55050097753167</v>
      </c>
      <c r="G119" s="31">
        <f t="shared" si="16"/>
        <v>656.0313436986976</v>
      </c>
      <c r="H119" s="6" t="s">
        <v>52</v>
      </c>
    </row>
    <row r="120" spans="1:7" ht="14.25">
      <c r="A120" s="4">
        <v>43191</v>
      </c>
      <c r="B120" s="6">
        <f>'Data Inputs'!C175</f>
        <v>463</v>
      </c>
      <c r="C120" s="6">
        <f t="shared" si="15"/>
        <v>838</v>
      </c>
      <c r="D120" s="26">
        <f t="shared" si="17"/>
        <v>1.8416666666666623</v>
      </c>
      <c r="F120" s="26">
        <f t="shared" si="10"/>
        <v>54.40411225222425</v>
      </c>
      <c r="G120" s="31">
        <f t="shared" si="16"/>
        <v>657.0231495270677</v>
      </c>
    </row>
    <row r="121" spans="1:7" ht="14.25">
      <c r="A121" s="4">
        <v>43221</v>
      </c>
      <c r="B121" s="6">
        <f>'Data Inputs'!C176</f>
        <v>200</v>
      </c>
      <c r="C121" s="6">
        <f t="shared" si="15"/>
        <v>463</v>
      </c>
      <c r="D121" s="26">
        <f t="shared" si="17"/>
        <v>1.8499999999999956</v>
      </c>
      <c r="F121" s="26">
        <f t="shared" si="10"/>
        <v>32.418049543042024</v>
      </c>
      <c r="G121" s="31">
        <f t="shared" si="16"/>
        <v>658.0149553554376</v>
      </c>
    </row>
    <row r="122" spans="1:7" ht="14.25">
      <c r="A122" s="4">
        <v>43252</v>
      </c>
      <c r="B122" s="6">
        <f>'Data Inputs'!C177</f>
        <v>45</v>
      </c>
      <c r="C122" s="6">
        <f t="shared" si="15"/>
        <v>200</v>
      </c>
      <c r="D122" s="26">
        <f t="shared" si="17"/>
        <v>1.858333333333329</v>
      </c>
      <c r="F122" s="26">
        <f t="shared" si="10"/>
        <v>19.233179052126818</v>
      </c>
      <c r="G122" s="31">
        <f t="shared" si="16"/>
        <v>659.0067611838077</v>
      </c>
    </row>
    <row r="123" spans="1:7" ht="14.25">
      <c r="A123" s="4">
        <v>43282</v>
      </c>
      <c r="B123" s="6">
        <f>'Data Inputs'!C178</f>
        <v>6</v>
      </c>
      <c r="C123" s="6">
        <f t="shared" si="15"/>
        <v>45</v>
      </c>
      <c r="D123" s="26">
        <f t="shared" si="17"/>
        <v>1.8666666666666623</v>
      </c>
      <c r="F123" s="26">
        <f t="shared" si="10"/>
        <v>15.424942625333186</v>
      </c>
      <c r="G123" s="31">
        <f t="shared" si="16"/>
        <v>659.9985670121777</v>
      </c>
    </row>
    <row r="124" spans="1:7" ht="14.25">
      <c r="A124" s="4">
        <v>43313</v>
      </c>
      <c r="B124" s="6">
        <f>'Data Inputs'!C179</f>
        <v>14</v>
      </c>
      <c r="C124" s="6">
        <f t="shared" si="15"/>
        <v>6</v>
      </c>
      <c r="D124" s="26">
        <f t="shared" si="17"/>
        <v>1.8749999999999956</v>
      </c>
      <c r="F124" s="26">
        <f t="shared" si="10"/>
        <v>15.865291249216147</v>
      </c>
      <c r="G124" s="31">
        <f t="shared" si="16"/>
        <v>660.9903728405476</v>
      </c>
    </row>
    <row r="125" spans="1:7" ht="14.25">
      <c r="A125" s="4">
        <v>43344</v>
      </c>
      <c r="B125" s="6">
        <f>'Data Inputs'!C180</f>
        <v>117</v>
      </c>
      <c r="C125" s="6">
        <f t="shared" si="15"/>
        <v>14</v>
      </c>
      <c r="D125" s="26">
        <f t="shared" si="17"/>
        <v>1.8833333333333289</v>
      </c>
      <c r="E125" s="6" t="s">
        <v>48</v>
      </c>
      <c r="F125" s="26">
        <f t="shared" si="10"/>
        <v>23.726919803328478</v>
      </c>
      <c r="G125" s="31">
        <f t="shared" si="16"/>
        <v>661.9821786689175</v>
      </c>
    </row>
    <row r="126" spans="1:7" ht="14.25">
      <c r="A126" s="4">
        <v>43374</v>
      </c>
      <c r="B126" s="6">
        <f>'Data Inputs'!C181</f>
        <v>412</v>
      </c>
      <c r="C126" s="6">
        <f aca="true" t="shared" si="18" ref="C126:C131">B125</f>
        <v>117</v>
      </c>
      <c r="D126" s="26">
        <f t="shared" si="17"/>
        <v>1.8916666666666622</v>
      </c>
      <c r="F126" s="26">
        <f t="shared" si="10"/>
        <v>46.58741117694428</v>
      </c>
      <c r="G126" s="31">
        <f aca="true" t="shared" si="19" ref="G126:G131">SUM(F115:F126)</f>
        <v>662.9739844972877</v>
      </c>
    </row>
    <row r="127" spans="1:7" ht="14.25">
      <c r="A127" s="4">
        <v>43405</v>
      </c>
      <c r="B127" s="6">
        <f>'Data Inputs'!C182</f>
        <v>689</v>
      </c>
      <c r="C127" s="6">
        <f t="shared" si="18"/>
        <v>412</v>
      </c>
      <c r="D127" s="26">
        <f t="shared" si="17"/>
        <v>1.8999999999999955</v>
      </c>
      <c r="F127" s="26">
        <f t="shared" si="10"/>
        <v>69.29164692605715</v>
      </c>
      <c r="G127" s="31">
        <f t="shared" si="19"/>
        <v>663.9657903256575</v>
      </c>
    </row>
    <row r="128" spans="1:7" ht="14.25">
      <c r="A128" s="4">
        <v>43435</v>
      </c>
      <c r="B128" s="6">
        <f>'Data Inputs'!C183</f>
        <v>1032</v>
      </c>
      <c r="C128" s="6">
        <f t="shared" si="18"/>
        <v>689</v>
      </c>
      <c r="D128" s="26">
        <f t="shared" si="17"/>
        <v>1.9083333333333288</v>
      </c>
      <c r="F128" s="26">
        <f t="shared" si="10"/>
        <v>96.83659663532828</v>
      </c>
      <c r="G128" s="31">
        <f t="shared" si="19"/>
        <v>664.9575961540276</v>
      </c>
    </row>
    <row r="129" spans="1:7" ht="14.25">
      <c r="A129" s="4">
        <v>43466</v>
      </c>
      <c r="B129" s="6">
        <f>'Data Inputs'!C184</f>
        <v>1190</v>
      </c>
      <c r="C129" s="6">
        <f t="shared" si="18"/>
        <v>1032</v>
      </c>
      <c r="D129" s="26">
        <f t="shared" si="17"/>
        <v>1.916666666666662</v>
      </c>
      <c r="F129" s="26">
        <f t="shared" si="10"/>
        <v>110.90959056626339</v>
      </c>
      <c r="G129" s="31">
        <f t="shared" si="19"/>
        <v>665.9494019823976</v>
      </c>
    </row>
    <row r="130" spans="1:7" ht="14.25">
      <c r="A130" s="4">
        <v>43497</v>
      </c>
      <c r="B130" s="6">
        <f>'Data Inputs'!C185</f>
        <v>1013</v>
      </c>
      <c r="C130" s="6">
        <f t="shared" si="18"/>
        <v>1190</v>
      </c>
      <c r="D130" s="26">
        <f t="shared" si="17"/>
        <v>1.9249999999999954</v>
      </c>
      <c r="F130" s="26">
        <f t="shared" si="10"/>
        <v>98.6929670033718</v>
      </c>
      <c r="G130" s="31">
        <f t="shared" si="19"/>
        <v>666.9412078107675</v>
      </c>
    </row>
    <row r="131" spans="1:8" ht="14.25">
      <c r="A131" s="4">
        <v>43525</v>
      </c>
      <c r="B131" s="6">
        <f>'Data Inputs'!C186</f>
        <v>838</v>
      </c>
      <c r="C131" s="6">
        <f t="shared" si="18"/>
        <v>1013</v>
      </c>
      <c r="D131" s="26">
        <f t="shared" si="17"/>
        <v>1.9333333333333287</v>
      </c>
      <c r="F131" s="26">
        <f t="shared" si="10"/>
        <v>84.54230680590166</v>
      </c>
      <c r="G131" s="31">
        <f t="shared" si="19"/>
        <v>667.9330136391375</v>
      </c>
      <c r="H131" s="6" t="s">
        <v>53</v>
      </c>
    </row>
    <row r="133" ht="14.25">
      <c r="F133" s="6" t="s">
        <v>49</v>
      </c>
    </row>
    <row r="134" ht="14.25">
      <c r="F134" s="6" t="s">
        <v>54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60" r:id="rId1"/>
  <headerFooter alignWithMargins="0">
    <oddHeader>&amp;RAttachment SDR-RR-11(g)
D.E.Lahoff
Page &amp;P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P130" sqref="P130"/>
    </sheetView>
  </sheetViews>
  <sheetFormatPr defaultColWidth="9.140625" defaultRowHeight="12.75"/>
  <cols>
    <col min="1" max="1" width="18.00390625" style="25" customWidth="1"/>
    <col min="2" max="3" width="12.7109375" style="25" customWidth="1"/>
    <col min="4" max="4" width="18.7109375" style="25" customWidth="1"/>
    <col min="5" max="9" width="12.7109375" style="25" customWidth="1"/>
    <col min="10" max="16384" width="9.140625" style="25" customWidth="1"/>
  </cols>
  <sheetData>
    <row r="1" spans="1:9" s="21" customFormat="1" ht="12.75">
      <c r="A1" t="s">
        <v>6</v>
      </c>
      <c r="B1"/>
      <c r="C1"/>
      <c r="D1"/>
      <c r="E1"/>
      <c r="F1"/>
      <c r="G1"/>
      <c r="H1"/>
      <c r="I1"/>
    </row>
    <row r="2" spans="1:9" s="21" customFormat="1" ht="13.5" thickBot="1">
      <c r="A2"/>
      <c r="B2"/>
      <c r="C2"/>
      <c r="D2"/>
      <c r="E2"/>
      <c r="F2"/>
      <c r="G2"/>
      <c r="H2"/>
      <c r="I2"/>
    </row>
    <row r="3" spans="1:9" s="22" customFormat="1" ht="12.75">
      <c r="A3" s="30" t="s">
        <v>7</v>
      </c>
      <c r="B3" s="30"/>
      <c r="C3"/>
      <c r="D3"/>
      <c r="E3"/>
      <c r="F3"/>
      <c r="G3"/>
      <c r="H3"/>
      <c r="I3"/>
    </row>
    <row r="4" spans="1:9" s="22" customFormat="1" ht="12.75">
      <c r="A4" s="27" t="s">
        <v>8</v>
      </c>
      <c r="B4" s="27">
        <v>0.9621747850619089</v>
      </c>
      <c r="C4"/>
      <c r="D4"/>
      <c r="E4"/>
      <c r="F4"/>
      <c r="G4"/>
      <c r="H4"/>
      <c r="I4"/>
    </row>
    <row r="5" spans="1:9" s="22" customFormat="1" ht="12.75">
      <c r="A5" s="27" t="s">
        <v>9</v>
      </c>
      <c r="B5" s="27">
        <v>0.9257803170089305</v>
      </c>
      <c r="C5"/>
      <c r="D5"/>
      <c r="E5"/>
      <c r="F5"/>
      <c r="G5"/>
      <c r="H5"/>
      <c r="I5"/>
    </row>
    <row r="6" spans="1:9" s="22" customFormat="1" ht="12.75">
      <c r="A6" s="27" t="s">
        <v>10</v>
      </c>
      <c r="B6" s="27">
        <v>0.9229257138169663</v>
      </c>
      <c r="C6"/>
      <c r="D6"/>
      <c r="E6"/>
      <c r="F6"/>
      <c r="G6"/>
      <c r="H6"/>
      <c r="I6"/>
    </row>
    <row r="7" spans="1:9" s="22" customFormat="1" ht="12.75">
      <c r="A7" s="27" t="s">
        <v>11</v>
      </c>
      <c r="B7" s="27">
        <v>10.04116037012517</v>
      </c>
      <c r="C7"/>
      <c r="D7"/>
      <c r="E7"/>
      <c r="F7"/>
      <c r="G7"/>
      <c r="H7"/>
      <c r="I7"/>
    </row>
    <row r="8" spans="1:9" s="22" customFormat="1" ht="13.5" thickBot="1">
      <c r="A8" s="28" t="s">
        <v>12</v>
      </c>
      <c r="B8" s="28">
        <v>82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2" customFormat="1" ht="13.5" thickBot="1">
      <c r="A10" t="s">
        <v>13</v>
      </c>
      <c r="B10"/>
      <c r="C10"/>
      <c r="D10"/>
      <c r="E10"/>
      <c r="F10"/>
      <c r="G10"/>
      <c r="H10"/>
      <c r="I10"/>
    </row>
    <row r="11" spans="1:9" s="22" customFormat="1" ht="12.75">
      <c r="A11" s="29"/>
      <c r="B11" s="29" t="s">
        <v>18</v>
      </c>
      <c r="C11" s="29" t="s">
        <v>19</v>
      </c>
      <c r="D11" s="29" t="s">
        <v>20</v>
      </c>
      <c r="E11" s="29" t="s">
        <v>21</v>
      </c>
      <c r="F11" s="29" t="s">
        <v>22</v>
      </c>
      <c r="G11"/>
      <c r="H11"/>
      <c r="I11"/>
    </row>
    <row r="12" spans="1:9" s="22" customFormat="1" ht="12.75">
      <c r="A12" s="27" t="s">
        <v>14</v>
      </c>
      <c r="B12" s="27">
        <v>3</v>
      </c>
      <c r="C12" s="27">
        <v>98095.99065316428</v>
      </c>
      <c r="D12" s="27">
        <v>32698.66355105476</v>
      </c>
      <c r="E12" s="27">
        <v>324.3113857698427</v>
      </c>
      <c r="F12" s="27">
        <v>6.110280862020128E-44</v>
      </c>
      <c r="G12"/>
      <c r="H12"/>
      <c r="I12"/>
    </row>
    <row r="13" spans="1:9" s="22" customFormat="1" ht="12.75">
      <c r="A13" s="27" t="s">
        <v>15</v>
      </c>
      <c r="B13" s="27">
        <v>78</v>
      </c>
      <c r="C13" s="27">
        <v>7864.342323128634</v>
      </c>
      <c r="D13" s="27">
        <v>100.82490157857224</v>
      </c>
      <c r="E13" s="27"/>
      <c r="F13" s="27"/>
      <c r="G13"/>
      <c r="H13"/>
      <c r="I13"/>
    </row>
    <row r="14" spans="1:9" s="22" customFormat="1" ht="13.5" thickBot="1">
      <c r="A14" s="28" t="s">
        <v>16</v>
      </c>
      <c r="B14" s="28">
        <v>81</v>
      </c>
      <c r="C14" s="28">
        <v>105960.3329762929</v>
      </c>
      <c r="D14" s="28"/>
      <c r="E14" s="28"/>
      <c r="F14" s="28"/>
      <c r="G14"/>
      <c r="H14"/>
      <c r="I14"/>
    </row>
    <row r="15" spans="1:9" s="22" customFormat="1" ht="13.5" thickBot="1">
      <c r="A15"/>
      <c r="B15"/>
      <c r="C15"/>
      <c r="D15"/>
      <c r="E15"/>
      <c r="F15"/>
      <c r="G15"/>
      <c r="H15"/>
      <c r="I15"/>
    </row>
    <row r="16" spans="1:9" s="22" customFormat="1" ht="12.75">
      <c r="A16" s="29"/>
      <c r="B16" s="29" t="s">
        <v>23</v>
      </c>
      <c r="C16" s="29" t="s">
        <v>11</v>
      </c>
      <c r="D16" s="29" t="s">
        <v>24</v>
      </c>
      <c r="E16" s="29" t="s">
        <v>25</v>
      </c>
      <c r="F16" s="29" t="s">
        <v>26</v>
      </c>
      <c r="G16" s="29" t="s">
        <v>27</v>
      </c>
      <c r="H16" s="29" t="s">
        <v>28</v>
      </c>
      <c r="I16" s="29" t="s">
        <v>29</v>
      </c>
    </row>
    <row r="17" spans="1:9" s="22" customFormat="1" ht="12.75">
      <c r="A17" s="27" t="s">
        <v>17</v>
      </c>
      <c r="B17" s="27">
        <v>-3.818967497243669</v>
      </c>
      <c r="C17" s="27">
        <v>7.970795667723877</v>
      </c>
      <c r="D17" s="27">
        <v>-0.47911998455910804</v>
      </c>
      <c r="E17" s="27">
        <v>0.6331937993269021</v>
      </c>
      <c r="F17" s="27">
        <v>-19.687602688428683</v>
      </c>
      <c r="G17" s="27">
        <v>12.049667693941345</v>
      </c>
      <c r="H17" s="27">
        <v>-19.687602688428683</v>
      </c>
      <c r="I17" s="27">
        <v>12.049667693941345</v>
      </c>
    </row>
    <row r="18" spans="1:9" s="22" customFormat="1" ht="12.75">
      <c r="A18" s="27" t="s">
        <v>30</v>
      </c>
      <c r="B18" s="27">
        <v>0.006221248790545462</v>
      </c>
      <c r="C18" s="27">
        <v>0.004650795126163013</v>
      </c>
      <c r="D18" s="27">
        <v>1.3376742302725555</v>
      </c>
      <c r="E18" s="27">
        <v>0.1848899762769681</v>
      </c>
      <c r="F18" s="27">
        <v>-0.003037773054019877</v>
      </c>
      <c r="G18" s="27">
        <v>0.015480270635110802</v>
      </c>
      <c r="H18" s="27">
        <v>-0.003037773054019877</v>
      </c>
      <c r="I18" s="27">
        <v>0.015480270635110802</v>
      </c>
    </row>
    <row r="19" spans="1:9" s="22" customFormat="1" ht="12.75">
      <c r="A19" s="27" t="s">
        <v>31</v>
      </c>
      <c r="B19" s="27">
        <v>0.07504085512709192</v>
      </c>
      <c r="C19" s="27">
        <v>0.004696390286840535</v>
      </c>
      <c r="D19" s="27">
        <v>15.978411193243302</v>
      </c>
      <c r="E19" s="27">
        <v>2.5785225860649056E-26</v>
      </c>
      <c r="F19" s="27">
        <v>0.06569106029053974</v>
      </c>
      <c r="G19" s="27">
        <v>0.08439064996364411</v>
      </c>
      <c r="H19" s="27">
        <v>0.06569106029053974</v>
      </c>
      <c r="I19" s="27">
        <v>0.08439064996364411</v>
      </c>
    </row>
    <row r="20" spans="1:9" s="22" customFormat="1" ht="13.5" thickBot="1">
      <c r="A20" s="28" t="s">
        <v>32</v>
      </c>
      <c r="B20" s="28">
        <v>9.918058283699894</v>
      </c>
      <c r="C20" s="28">
        <v>5.655543484875613</v>
      </c>
      <c r="D20" s="28">
        <v>1.7536879188045054</v>
      </c>
      <c r="E20" s="28">
        <v>0.08341221451450788</v>
      </c>
      <c r="F20" s="28">
        <v>-1.3412638857017818</v>
      </c>
      <c r="G20" s="28">
        <v>21.17738045310157</v>
      </c>
      <c r="H20" s="28">
        <v>-1.3412638857017818</v>
      </c>
      <c r="I20" s="28">
        <v>21.17738045310157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5" ht="12.75">
      <c r="A26" s="33"/>
      <c r="B26" s="33"/>
      <c r="C26" s="33"/>
      <c r="D26" s="33"/>
      <c r="E26" s="24"/>
    </row>
    <row r="27" spans="1:10" ht="12.75">
      <c r="A27" s="23"/>
      <c r="B27" s="23"/>
      <c r="C27" s="23"/>
      <c r="D27" s="23"/>
      <c r="E27" s="23"/>
      <c r="F27" s="23"/>
      <c r="G27" s="23"/>
      <c r="H27" s="24"/>
      <c r="I27" s="24"/>
      <c r="J27" s="24"/>
    </row>
    <row r="28" spans="1:10" ht="12.75">
      <c r="A28" s="23"/>
      <c r="B28" s="23"/>
      <c r="C28" s="23"/>
      <c r="D28" s="23"/>
      <c r="E28" s="23"/>
      <c r="F28" s="23"/>
      <c r="G28" s="23"/>
      <c r="H28" s="24"/>
      <c r="I28" s="24"/>
      <c r="J28" s="24"/>
    </row>
    <row r="29" spans="1:10" ht="12.75">
      <c r="A29" s="33"/>
      <c r="B29" s="33"/>
      <c r="C29" s="33"/>
      <c r="D29" s="33"/>
      <c r="E29" s="23"/>
      <c r="F29" s="23"/>
      <c r="G29" s="23"/>
      <c r="H29" s="24"/>
      <c r="I29" s="24"/>
      <c r="J29" s="24"/>
    </row>
    <row r="30" spans="1:10" ht="12.75">
      <c r="A30" s="23"/>
      <c r="B30" s="23"/>
      <c r="C30" s="23"/>
      <c r="D30" s="23"/>
      <c r="E30" s="23"/>
      <c r="F30" s="23"/>
      <c r="G30" s="23"/>
      <c r="H30" s="24"/>
      <c r="I30" s="24"/>
      <c r="J30" s="24"/>
    </row>
    <row r="31" spans="1:10" ht="12.75">
      <c r="A31" s="23"/>
      <c r="B31" s="23"/>
      <c r="C31" s="23"/>
      <c r="D31" s="23"/>
      <c r="E31" s="23"/>
      <c r="F31" s="23"/>
      <c r="G31" s="23"/>
      <c r="H31" s="24"/>
      <c r="I31" s="24"/>
      <c r="J31" s="24"/>
    </row>
    <row r="32" spans="1:5" ht="12.75">
      <c r="A32" s="24"/>
      <c r="B32" s="24"/>
      <c r="C32" s="24"/>
      <c r="D32" s="24"/>
      <c r="E32" s="24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>&amp;RAttachment SDR-RR-11(g)
D.E.Lahoff
Page &amp;P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2016-11-21T20:24:15Z</cp:lastPrinted>
  <dcterms:created xsi:type="dcterms:W3CDTF">2003-02-20T15:30:30Z</dcterms:created>
  <dcterms:modified xsi:type="dcterms:W3CDTF">2016-11-21T20:24:51Z</dcterms:modified>
  <cp:category/>
  <cp:version/>
  <cp:contentType/>
  <cp:contentStatus/>
</cp:coreProperties>
</file>